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28" sheetId="4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4" l="1"/>
  <c r="G48" i="4"/>
  <c r="G49" i="4"/>
  <c r="G50" i="4"/>
  <c r="G51" i="4"/>
  <c r="G52" i="4"/>
  <c r="I44" i="4"/>
  <c r="G8" i="4"/>
  <c r="G9" i="4"/>
  <c r="G10" i="4"/>
  <c r="G11" i="4"/>
  <c r="G12" i="4"/>
  <c r="G13" i="4"/>
  <c r="G14" i="4"/>
  <c r="I53" i="4"/>
  <c r="I34" i="4" l="1"/>
  <c r="G38" i="4"/>
  <c r="G37" i="4"/>
  <c r="G27" i="4"/>
  <c r="G28" i="4"/>
  <c r="G29" i="4"/>
  <c r="G30" i="4"/>
  <c r="G31" i="4"/>
  <c r="G32" i="4"/>
  <c r="G33" i="4"/>
  <c r="G18" i="4"/>
  <c r="G19" i="4"/>
  <c r="G20" i="4"/>
  <c r="G21" i="4"/>
  <c r="G22" i="4"/>
  <c r="G23" i="4"/>
  <c r="D66" i="4"/>
  <c r="G46" i="4"/>
  <c r="G53" i="4" s="1"/>
  <c r="J53" i="4" s="1"/>
  <c r="G43" i="4"/>
  <c r="G42" i="4"/>
  <c r="G41" i="4"/>
  <c r="G40" i="4"/>
  <c r="G39" i="4"/>
  <c r="G36" i="4"/>
  <c r="G26" i="4"/>
  <c r="I24" i="4"/>
  <c r="G17" i="4"/>
  <c r="I15" i="4"/>
  <c r="G7" i="4"/>
  <c r="G44" i="4" l="1"/>
  <c r="J44" i="4" s="1"/>
  <c r="G24" i="4"/>
  <c r="J24" i="4" s="1"/>
  <c r="G34" i="4"/>
  <c r="J34" i="4" s="1"/>
  <c r="G15" i="4"/>
  <c r="J15" i="4" s="1"/>
</calcChain>
</file>

<file path=xl/sharedStrings.xml><?xml version="1.0" encoding="utf-8"?>
<sst xmlns="http://schemas.openxmlformats.org/spreadsheetml/2006/main" count="112" uniqueCount="68">
  <si>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</si>
  <si>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</si>
  <si>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</si>
  <si>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</si>
  <si>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</si>
  <si>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</si>
  <si>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</si>
  <si>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</si>
  <si>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</si>
  <si>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</si>
  <si>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</si>
  <si>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</si>
  <si>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</si>
  <si>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</si>
  <si>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</si>
  <si>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</si>
  <si>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</si>
  <si>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</si>
  <si>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</si>
  <si>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</si>
  <si>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</si>
  <si>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</si>
  <si>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</si>
  <si>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</si>
  <si>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</si>
  <si>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</si>
  <si>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</si>
  <si>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</si>
  <si>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</si>
  <si>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</si>
  <si>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</si>
  <si>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</si>
  <si>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</si>
  <si>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</si>
  <si>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Thịt băm rang</t>
  </si>
  <si>
    <t>Bí xanh</t>
  </si>
  <si>
    <t>Cà ra</t>
  </si>
  <si>
    <t>Đậu xốt cà chua</t>
  </si>
  <si>
    <t>Cà chua</t>
  </si>
  <si>
    <t>Mồng tơi</t>
  </si>
  <si>
    <t>Canh bí xanh nấu thịt gà</t>
  </si>
  <si>
    <t>Canh rau cải nấu thịt</t>
  </si>
  <si>
    <t xml:space="preserve">Đậu rán </t>
  </si>
  <si>
    <t>Canh mồng tơi cà ra</t>
  </si>
  <si>
    <t>Canh bí đỏ nấu thịt</t>
  </si>
  <si>
    <t>Bí đỏ</t>
  </si>
  <si>
    <t>Gà CN bỏ cđcc</t>
  </si>
  <si>
    <t>Trứng luộc</t>
  </si>
  <si>
    <t>Cá chiên</t>
  </si>
  <si>
    <t>Canh bắp cải nấu thịt</t>
  </si>
  <si>
    <t>Bắp cải</t>
  </si>
  <si>
    <t>Tuần 28 (từ ngày 23/03/2026 đến ngày 27/03/2026)</t>
  </si>
  <si>
    <t>Gà rang gừng</t>
  </si>
  <si>
    <t xml:space="preserve">Cá chiên </t>
  </si>
  <si>
    <t>Bí đỏ non xào thịt</t>
  </si>
  <si>
    <t>Rau cải ngọt</t>
  </si>
  <si>
    <t>Thịt xốt cà chua</t>
  </si>
  <si>
    <t>Xúc xích CP</t>
  </si>
  <si>
    <t>Tôm chiên</t>
  </si>
  <si>
    <t>Trứng xào</t>
  </si>
  <si>
    <t>Tôm biển</t>
  </si>
  <si>
    <t>Thứ 2
23/3/2026</t>
  </si>
  <si>
    <t>Thứ 3
24/3/2026</t>
  </si>
  <si>
    <t>Thứ 4
25/3/2026</t>
  </si>
  <si>
    <t>Thứ 5
26/3/2026</t>
  </si>
  <si>
    <t>Thứ 6
27/3/2026</t>
  </si>
  <si>
    <t xml:space="preserve">Xúc xích 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</si>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</sst>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200025</xdr:rowOff>
    </xdr:from>
    <xdr:to>
      <xdr:col>8</xdr:col>
      <xdr:colOff>28575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62CA7A0-0DD7-4DF0-877A-3482417E7161}"/>
            </a:ext>
          </a:extLst>
        </xdr:cNvPr>
        <xdr:cNvCxnSpPr/>
      </xdr:nvCxnSpPr>
      <xdr:spPr>
        <a:xfrm>
          <a:off x="7953375" y="428625"/>
          <a:ext cx="21907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43" workbookViewId="0">
      <selection activeCell="F71" sqref="F71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2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60" t="s">
        <v>0</v>
      </c>
      <c r="B1" s="60"/>
      <c r="C1" s="60"/>
      <c r="D1" s="60"/>
      <c r="E1" s="55" t="s">
        <v>1</v>
      </c>
      <c r="F1" s="55"/>
      <c r="G1" s="55"/>
      <c r="H1" s="55"/>
      <c r="I1" s="55"/>
      <c r="J1" s="55"/>
    </row>
    <row r="2" spans="1:10" ht="18" customHeight="1" x14ac:dyDescent="0.25">
      <c r="A2" s="25" t="s">
        <v>25</v>
      </c>
      <c r="C2" s="26"/>
      <c r="D2" s="24"/>
      <c r="E2" s="55" t="s">
        <v>28</v>
      </c>
      <c r="F2" s="55"/>
      <c r="G2" s="55"/>
      <c r="H2" s="55"/>
      <c r="I2" s="55"/>
      <c r="J2" s="55"/>
    </row>
    <row r="3" spans="1:10" ht="18" customHeight="1" x14ac:dyDescent="0.25">
      <c r="A3" s="26" t="s">
        <v>26</v>
      </c>
      <c r="C3" s="26"/>
      <c r="D3" s="24"/>
      <c r="E3" s="27"/>
      <c r="F3" s="27"/>
      <c r="G3" s="27"/>
      <c r="H3" s="40"/>
      <c r="I3" s="27"/>
      <c r="J3" s="27"/>
    </row>
    <row r="4" spans="1:10" ht="24.75" customHeight="1" x14ac:dyDescent="0.25">
      <c r="A4" s="61" t="s">
        <v>27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22.5" customHeight="1" x14ac:dyDescent="0.25">
      <c r="A5" s="63" t="s">
        <v>51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34.5" customHeight="1" x14ac:dyDescent="0.25">
      <c r="A6" s="28" t="s">
        <v>2</v>
      </c>
      <c r="B6" s="37" t="s">
        <v>3</v>
      </c>
      <c r="C6" s="43" t="s">
        <v>4</v>
      </c>
      <c r="D6" s="43" t="s">
        <v>5</v>
      </c>
      <c r="E6" s="43" t="s">
        <v>6</v>
      </c>
      <c r="F6" s="29" t="s">
        <v>7</v>
      </c>
      <c r="G6" s="43" t="s">
        <v>8</v>
      </c>
      <c r="H6" s="56" t="s">
        <v>9</v>
      </c>
      <c r="I6" s="56"/>
      <c r="J6" s="28" t="s">
        <v>10</v>
      </c>
    </row>
    <row r="7" spans="1:10" ht="23.25" customHeight="1" x14ac:dyDescent="0.25">
      <c r="A7" s="57" t="s">
        <v>61</v>
      </c>
      <c r="B7" s="44">
        <v>1</v>
      </c>
      <c r="C7" s="6" t="s">
        <v>34</v>
      </c>
      <c r="D7" s="52" t="s">
        <v>32</v>
      </c>
      <c r="E7" s="44">
        <v>66</v>
      </c>
      <c r="F7" s="51">
        <v>125000</v>
      </c>
      <c r="G7" s="34">
        <f t="shared" ref="G7:G14" si="0">F7*E7/1000</f>
        <v>8250</v>
      </c>
      <c r="H7" s="35" t="s">
        <v>11</v>
      </c>
      <c r="I7" s="34">
        <v>1000</v>
      </c>
      <c r="J7" s="30"/>
    </row>
    <row r="8" spans="1:10" ht="18" customHeight="1" x14ac:dyDescent="0.25">
      <c r="A8" s="57"/>
      <c r="B8" s="58">
        <v>2</v>
      </c>
      <c r="C8" s="59" t="s">
        <v>37</v>
      </c>
      <c r="D8" s="52" t="s">
        <v>42</v>
      </c>
      <c r="E8" s="44">
        <v>50</v>
      </c>
      <c r="F8" s="51">
        <v>32000</v>
      </c>
      <c r="G8" s="34">
        <f t="shared" si="0"/>
        <v>1600</v>
      </c>
      <c r="H8" s="35" t="s">
        <v>13</v>
      </c>
      <c r="I8" s="23">
        <v>2000</v>
      </c>
      <c r="J8" s="30"/>
    </row>
    <row r="9" spans="1:10" ht="18" customHeight="1" x14ac:dyDescent="0.25">
      <c r="A9" s="57"/>
      <c r="B9" s="58"/>
      <c r="C9" s="59"/>
      <c r="D9" s="52" t="s">
        <v>38</v>
      </c>
      <c r="E9" s="44">
        <v>25</v>
      </c>
      <c r="F9" s="51">
        <v>20000</v>
      </c>
      <c r="G9" s="34">
        <f t="shared" si="0"/>
        <v>500</v>
      </c>
      <c r="H9" s="35" t="s">
        <v>12</v>
      </c>
      <c r="I9" s="34">
        <v>1482</v>
      </c>
      <c r="J9" s="30"/>
    </row>
    <row r="10" spans="1:10" ht="18" customHeight="1" x14ac:dyDescent="0.25">
      <c r="A10" s="57"/>
      <c r="B10" s="57">
        <v>3</v>
      </c>
      <c r="C10" s="64" t="s">
        <v>43</v>
      </c>
      <c r="D10" s="52" t="s">
        <v>39</v>
      </c>
      <c r="E10" s="44">
        <v>30</v>
      </c>
      <c r="F10" s="48">
        <v>18000</v>
      </c>
      <c r="G10" s="34">
        <f t="shared" si="0"/>
        <v>540</v>
      </c>
      <c r="H10" s="35" t="s">
        <v>22</v>
      </c>
      <c r="I10" s="23">
        <v>300</v>
      </c>
      <c r="J10" s="44"/>
    </row>
    <row r="11" spans="1:10" ht="18" customHeight="1" x14ac:dyDescent="0.25">
      <c r="A11" s="57"/>
      <c r="B11" s="57"/>
      <c r="C11" s="64"/>
      <c r="D11" s="44" t="s">
        <v>36</v>
      </c>
      <c r="E11" s="44">
        <v>7</v>
      </c>
      <c r="F11" s="48">
        <v>160000</v>
      </c>
      <c r="G11" s="34">
        <f t="shared" si="0"/>
        <v>1120</v>
      </c>
      <c r="H11" s="6"/>
      <c r="I11" s="6"/>
      <c r="J11" s="44"/>
    </row>
    <row r="12" spans="1:10" ht="18" customHeight="1" x14ac:dyDescent="0.25">
      <c r="A12" s="57"/>
      <c r="B12" s="44">
        <v>4</v>
      </c>
      <c r="C12" s="35" t="s">
        <v>18</v>
      </c>
      <c r="D12" s="44" t="s">
        <v>19</v>
      </c>
      <c r="E12" s="44">
        <v>110</v>
      </c>
      <c r="F12" s="34">
        <v>19000</v>
      </c>
      <c r="G12" s="34">
        <f t="shared" si="0"/>
        <v>2090</v>
      </c>
      <c r="H12" s="35"/>
      <c r="I12" s="44"/>
      <c r="J12" s="44"/>
    </row>
    <row r="13" spans="1:10" ht="18" customHeight="1" x14ac:dyDescent="0.25">
      <c r="A13" s="57"/>
      <c r="B13" s="44">
        <v>5</v>
      </c>
      <c r="C13" s="30"/>
      <c r="D13" s="44" t="s">
        <v>20</v>
      </c>
      <c r="E13" s="44">
        <v>3.36</v>
      </c>
      <c r="F13" s="34">
        <v>35000</v>
      </c>
      <c r="G13" s="34">
        <f t="shared" si="0"/>
        <v>117.6</v>
      </c>
      <c r="H13" s="35"/>
      <c r="I13" s="44"/>
      <c r="J13" s="44"/>
    </row>
    <row r="14" spans="1:10" ht="18" customHeight="1" x14ac:dyDescent="0.25">
      <c r="A14" s="57"/>
      <c r="B14" s="44">
        <v>6</v>
      </c>
      <c r="C14" s="35"/>
      <c r="D14" s="44" t="s">
        <v>21</v>
      </c>
      <c r="E14" s="44">
        <v>10</v>
      </c>
      <c r="F14" s="34">
        <v>100000</v>
      </c>
      <c r="G14" s="34">
        <f t="shared" si="0"/>
        <v>1000</v>
      </c>
      <c r="H14" s="35"/>
      <c r="I14" s="44"/>
      <c r="J14" s="44"/>
    </row>
    <row r="15" spans="1:10" ht="18" customHeight="1" x14ac:dyDescent="0.25">
      <c r="A15" s="57"/>
      <c r="B15" s="44"/>
      <c r="C15" s="31" t="s">
        <v>14</v>
      </c>
      <c r="D15" s="30"/>
      <c r="E15" s="30"/>
      <c r="F15" s="32"/>
      <c r="G15" s="33">
        <f>SUM(G7:G14)</f>
        <v>15217.6</v>
      </c>
      <c r="H15" s="39"/>
      <c r="I15" s="33">
        <f>SUM(I7:I12)</f>
        <v>4782</v>
      </c>
      <c r="J15" s="33">
        <f>I15+G15</f>
        <v>19999.599999999999</v>
      </c>
    </row>
    <row r="16" spans="1:10" ht="12.75" customHeight="1" x14ac:dyDescent="0.25">
      <c r="A16" s="28"/>
      <c r="B16" s="37"/>
      <c r="C16" s="43"/>
      <c r="D16" s="43"/>
      <c r="E16" s="43"/>
      <c r="F16" s="29"/>
      <c r="G16" s="43"/>
      <c r="H16" s="56"/>
      <c r="I16" s="56"/>
      <c r="J16" s="28"/>
    </row>
    <row r="17" spans="1:10" ht="21.75" customHeight="1" x14ac:dyDescent="0.25">
      <c r="A17" s="57" t="s">
        <v>62</v>
      </c>
      <c r="B17" s="44">
        <v>1</v>
      </c>
      <c r="C17" s="6" t="s">
        <v>52</v>
      </c>
      <c r="D17" s="52" t="s">
        <v>46</v>
      </c>
      <c r="E17" s="44">
        <v>100</v>
      </c>
      <c r="F17" s="34">
        <v>80000</v>
      </c>
      <c r="G17" s="34">
        <f>F17*E17/1000</f>
        <v>8000</v>
      </c>
      <c r="H17" s="35" t="s">
        <v>11</v>
      </c>
      <c r="I17" s="34">
        <v>1000</v>
      </c>
      <c r="J17" s="44"/>
    </row>
    <row r="18" spans="1:10" ht="20.25" customHeight="1" x14ac:dyDescent="0.25">
      <c r="A18" s="57"/>
      <c r="B18" s="44">
        <v>2</v>
      </c>
      <c r="C18" s="6" t="s">
        <v>47</v>
      </c>
      <c r="D18" s="44" t="s">
        <v>23</v>
      </c>
      <c r="E18" s="44">
        <v>33</v>
      </c>
      <c r="F18" s="34">
        <v>62000</v>
      </c>
      <c r="G18" s="34">
        <f t="shared" ref="G18:G23" si="1">F18*E18/1000</f>
        <v>2046</v>
      </c>
      <c r="H18" s="35" t="s">
        <v>13</v>
      </c>
      <c r="I18" s="23">
        <v>2000</v>
      </c>
      <c r="J18" s="44"/>
    </row>
    <row r="19" spans="1:10" ht="18" customHeight="1" x14ac:dyDescent="0.25">
      <c r="A19" s="57"/>
      <c r="B19" s="58">
        <v>3</v>
      </c>
      <c r="C19" s="59" t="s">
        <v>40</v>
      </c>
      <c r="D19" s="52" t="s">
        <v>35</v>
      </c>
      <c r="E19" s="44">
        <v>60</v>
      </c>
      <c r="F19" s="34">
        <v>18000</v>
      </c>
      <c r="G19" s="34">
        <f t="shared" si="1"/>
        <v>1080</v>
      </c>
      <c r="H19" s="35" t="s">
        <v>12</v>
      </c>
      <c r="I19" s="34">
        <v>1482</v>
      </c>
      <c r="J19" s="44"/>
    </row>
    <row r="20" spans="1:10" ht="18" customHeight="1" x14ac:dyDescent="0.25">
      <c r="A20" s="57"/>
      <c r="B20" s="58"/>
      <c r="C20" s="59"/>
      <c r="D20" s="44" t="s">
        <v>46</v>
      </c>
      <c r="E20" s="44">
        <v>10</v>
      </c>
      <c r="F20" s="51">
        <v>80000</v>
      </c>
      <c r="G20" s="34">
        <f t="shared" si="1"/>
        <v>800</v>
      </c>
      <c r="H20" s="35" t="s">
        <v>22</v>
      </c>
      <c r="I20" s="23">
        <v>300</v>
      </c>
      <c r="J20" s="44"/>
    </row>
    <row r="21" spans="1:10" ht="20.25" customHeight="1" x14ac:dyDescent="0.25">
      <c r="A21" s="57"/>
      <c r="B21" s="44">
        <v>4</v>
      </c>
      <c r="C21" s="35" t="s">
        <v>18</v>
      </c>
      <c r="D21" s="44" t="s">
        <v>19</v>
      </c>
      <c r="E21" s="44">
        <v>110</v>
      </c>
      <c r="F21" s="34">
        <v>19000</v>
      </c>
      <c r="G21" s="34">
        <f t="shared" si="1"/>
        <v>2090</v>
      </c>
      <c r="H21" s="35"/>
      <c r="I21" s="34"/>
      <c r="J21" s="44"/>
    </row>
    <row r="22" spans="1:10" ht="18" customHeight="1" x14ac:dyDescent="0.25">
      <c r="A22" s="57"/>
      <c r="B22" s="44">
        <v>5</v>
      </c>
      <c r="C22" s="35"/>
      <c r="D22" s="44" t="s">
        <v>20</v>
      </c>
      <c r="E22" s="44">
        <v>5.78</v>
      </c>
      <c r="F22" s="34">
        <v>35000</v>
      </c>
      <c r="G22" s="34">
        <f t="shared" si="1"/>
        <v>202.3</v>
      </c>
      <c r="H22" s="35"/>
      <c r="I22" s="44"/>
      <c r="J22" s="44"/>
    </row>
    <row r="23" spans="1:10" ht="18" customHeight="1" x14ac:dyDescent="0.25">
      <c r="A23" s="57"/>
      <c r="B23" s="44">
        <v>6</v>
      </c>
      <c r="C23" s="35"/>
      <c r="D23" s="44" t="s">
        <v>21</v>
      </c>
      <c r="E23" s="44">
        <v>10</v>
      </c>
      <c r="F23" s="34">
        <v>100000</v>
      </c>
      <c r="G23" s="34">
        <f t="shared" si="1"/>
        <v>1000</v>
      </c>
      <c r="H23" s="35"/>
      <c r="I23" s="44"/>
      <c r="J23" s="44"/>
    </row>
    <row r="24" spans="1:10" ht="21.75" customHeight="1" x14ac:dyDescent="0.25">
      <c r="A24" s="57"/>
      <c r="B24" s="44"/>
      <c r="C24" s="31" t="s">
        <v>14</v>
      </c>
      <c r="D24" s="30"/>
      <c r="E24" s="30"/>
      <c r="F24" s="32"/>
      <c r="G24" s="36">
        <f>SUM(G17:G23)</f>
        <v>15218.3</v>
      </c>
      <c r="H24" s="39"/>
      <c r="I24" s="33">
        <f>SUM(I17:I23)</f>
        <v>4782</v>
      </c>
      <c r="J24" s="33">
        <f>I24+G24</f>
        <v>20000.3</v>
      </c>
    </row>
    <row r="25" spans="1:10" ht="12" customHeight="1" x14ac:dyDescent="0.25">
      <c r="A25" s="28"/>
      <c r="B25" s="37"/>
      <c r="C25" s="43"/>
      <c r="D25" s="43"/>
      <c r="E25" s="43"/>
      <c r="F25" s="29"/>
      <c r="G25" s="43"/>
      <c r="H25" s="56"/>
      <c r="I25" s="56"/>
      <c r="J25" s="28"/>
    </row>
    <row r="26" spans="1:10" ht="21.75" customHeight="1" x14ac:dyDescent="0.25">
      <c r="A26" s="57" t="s">
        <v>63</v>
      </c>
      <c r="B26" s="44">
        <v>1</v>
      </c>
      <c r="C26" s="6" t="s">
        <v>53</v>
      </c>
      <c r="D26" s="52" t="s">
        <v>48</v>
      </c>
      <c r="E26" s="44">
        <v>70</v>
      </c>
      <c r="F26" s="48">
        <v>125000</v>
      </c>
      <c r="G26" s="34">
        <f>F26*E26/1000</f>
        <v>8750</v>
      </c>
      <c r="H26" s="35" t="s">
        <v>11</v>
      </c>
      <c r="I26" s="34">
        <v>1000</v>
      </c>
      <c r="J26" s="44"/>
    </row>
    <row r="27" spans="1:10" ht="18" customHeight="1" x14ac:dyDescent="0.25">
      <c r="A27" s="57"/>
      <c r="B27" s="58">
        <v>2</v>
      </c>
      <c r="C27" s="59" t="s">
        <v>54</v>
      </c>
      <c r="D27" s="52" t="s">
        <v>45</v>
      </c>
      <c r="E27" s="44">
        <v>50</v>
      </c>
      <c r="F27" s="48">
        <v>18000</v>
      </c>
      <c r="G27" s="34">
        <f t="shared" ref="G27:G33" si="2">F27*E27/1000</f>
        <v>900</v>
      </c>
      <c r="H27" s="35" t="s">
        <v>13</v>
      </c>
      <c r="I27" s="23">
        <v>2000</v>
      </c>
      <c r="J27" s="44"/>
    </row>
    <row r="28" spans="1:10" ht="18" customHeight="1" x14ac:dyDescent="0.25">
      <c r="A28" s="57"/>
      <c r="B28" s="58"/>
      <c r="C28" s="59"/>
      <c r="D28" s="52" t="s">
        <v>33</v>
      </c>
      <c r="E28" s="44">
        <v>8</v>
      </c>
      <c r="F28" s="48">
        <v>125000</v>
      </c>
      <c r="G28" s="34">
        <f t="shared" si="2"/>
        <v>1000</v>
      </c>
      <c r="H28" s="35" t="s">
        <v>12</v>
      </c>
      <c r="I28" s="34">
        <v>1482</v>
      </c>
      <c r="J28" s="44"/>
    </row>
    <row r="29" spans="1:10" ht="18" customHeight="1" x14ac:dyDescent="0.25">
      <c r="A29" s="57"/>
      <c r="B29" s="58">
        <v>3</v>
      </c>
      <c r="C29" s="59" t="s">
        <v>41</v>
      </c>
      <c r="D29" s="52" t="s">
        <v>55</v>
      </c>
      <c r="E29" s="44">
        <v>30</v>
      </c>
      <c r="F29" s="48">
        <v>18000</v>
      </c>
      <c r="G29" s="34">
        <f t="shared" si="2"/>
        <v>540</v>
      </c>
      <c r="H29" s="35" t="s">
        <v>22</v>
      </c>
      <c r="I29" s="23">
        <v>300</v>
      </c>
      <c r="J29" s="44"/>
    </row>
    <row r="30" spans="1:10" ht="18" customHeight="1" x14ac:dyDescent="0.25">
      <c r="A30" s="57"/>
      <c r="B30" s="58"/>
      <c r="C30" s="59"/>
      <c r="D30" s="44" t="s">
        <v>33</v>
      </c>
      <c r="E30" s="44">
        <v>6</v>
      </c>
      <c r="F30" s="48">
        <v>125000</v>
      </c>
      <c r="G30" s="34">
        <f t="shared" si="2"/>
        <v>750</v>
      </c>
      <c r="H30" s="6"/>
      <c r="I30" s="6"/>
      <c r="J30" s="44"/>
    </row>
    <row r="31" spans="1:10" ht="18" customHeight="1" x14ac:dyDescent="0.25">
      <c r="A31" s="57"/>
      <c r="B31" s="44">
        <v>4</v>
      </c>
      <c r="C31" s="35" t="s">
        <v>18</v>
      </c>
      <c r="D31" s="44" t="s">
        <v>19</v>
      </c>
      <c r="E31" s="44">
        <v>110</v>
      </c>
      <c r="F31" s="34">
        <v>19000</v>
      </c>
      <c r="G31" s="34">
        <f t="shared" si="2"/>
        <v>2090</v>
      </c>
      <c r="H31" s="35"/>
      <c r="I31" s="6"/>
      <c r="J31" s="44"/>
    </row>
    <row r="32" spans="1:10" ht="18" customHeight="1" x14ac:dyDescent="0.25">
      <c r="A32" s="57"/>
      <c r="B32" s="44">
        <v>5</v>
      </c>
      <c r="C32" s="30"/>
      <c r="D32" s="44" t="s">
        <v>20</v>
      </c>
      <c r="E32" s="44">
        <v>5.36</v>
      </c>
      <c r="F32" s="34">
        <v>35000</v>
      </c>
      <c r="G32" s="34">
        <f t="shared" si="2"/>
        <v>187.6</v>
      </c>
      <c r="H32" s="35"/>
      <c r="I32" s="34"/>
      <c r="J32" s="44"/>
    </row>
    <row r="33" spans="1:10" ht="18" customHeight="1" x14ac:dyDescent="0.25">
      <c r="A33" s="57"/>
      <c r="B33" s="44">
        <v>6</v>
      </c>
      <c r="C33" s="35"/>
      <c r="D33" s="44" t="s">
        <v>21</v>
      </c>
      <c r="E33" s="44">
        <v>10</v>
      </c>
      <c r="F33" s="34">
        <v>100000</v>
      </c>
      <c r="G33" s="34">
        <f t="shared" si="2"/>
        <v>1000</v>
      </c>
      <c r="H33" s="35"/>
      <c r="I33" s="34"/>
      <c r="J33" s="44"/>
    </row>
    <row r="34" spans="1:10" ht="18" customHeight="1" x14ac:dyDescent="0.25">
      <c r="A34" s="57"/>
      <c r="B34" s="44"/>
      <c r="C34" s="31" t="s">
        <v>14</v>
      </c>
      <c r="D34" s="30"/>
      <c r="E34" s="30"/>
      <c r="F34" s="32"/>
      <c r="G34" s="36">
        <f>SUM(G26:G33)</f>
        <v>15217.6</v>
      </c>
      <c r="H34" s="39"/>
      <c r="I34" s="33">
        <f>SUM(I26:I32)</f>
        <v>4782</v>
      </c>
      <c r="J34" s="33">
        <f>G34+I34</f>
        <v>19999.599999999999</v>
      </c>
    </row>
    <row r="35" spans="1:10" ht="13.5" customHeight="1" x14ac:dyDescent="0.25">
      <c r="A35" s="28"/>
      <c r="B35" s="37"/>
      <c r="C35" s="43"/>
      <c r="D35" s="43"/>
      <c r="E35" s="43"/>
      <c r="F35" s="29"/>
      <c r="G35" s="43"/>
      <c r="H35" s="56"/>
      <c r="I35" s="56"/>
      <c r="J35" s="28"/>
    </row>
    <row r="36" spans="1:10" ht="18" customHeight="1" x14ac:dyDescent="0.25">
      <c r="A36" s="65" t="s">
        <v>64</v>
      </c>
      <c r="B36" s="58">
        <v>1</v>
      </c>
      <c r="C36" s="59" t="s">
        <v>56</v>
      </c>
      <c r="D36" s="52" t="s">
        <v>32</v>
      </c>
      <c r="E36" s="44">
        <v>63</v>
      </c>
      <c r="F36" s="51">
        <v>125000</v>
      </c>
      <c r="G36" s="34">
        <f t="shared" ref="G36:G43" si="3">F36*E36/1000</f>
        <v>7875</v>
      </c>
      <c r="H36" s="35" t="s">
        <v>11</v>
      </c>
      <c r="I36" s="34">
        <v>1000</v>
      </c>
      <c r="J36" s="50"/>
    </row>
    <row r="37" spans="1:10" ht="18" customHeight="1" x14ac:dyDescent="0.25">
      <c r="A37" s="66"/>
      <c r="B37" s="58"/>
      <c r="C37" s="59"/>
      <c r="D37" s="44" t="s">
        <v>38</v>
      </c>
      <c r="E37" s="44">
        <v>10</v>
      </c>
      <c r="F37" s="34">
        <v>20000</v>
      </c>
      <c r="G37" s="34">
        <f t="shared" si="3"/>
        <v>200</v>
      </c>
      <c r="H37" s="35" t="s">
        <v>13</v>
      </c>
      <c r="I37" s="23">
        <v>2000</v>
      </c>
      <c r="J37" s="50"/>
    </row>
    <row r="38" spans="1:10" ht="18" customHeight="1" x14ac:dyDescent="0.25">
      <c r="A38" s="66"/>
      <c r="B38" s="44">
        <v>2</v>
      </c>
      <c r="C38" s="6" t="s">
        <v>66</v>
      </c>
      <c r="D38" s="44" t="s">
        <v>57</v>
      </c>
      <c r="E38" s="44">
        <v>27</v>
      </c>
      <c r="F38" s="34">
        <v>95000</v>
      </c>
      <c r="G38" s="34">
        <f t="shared" si="3"/>
        <v>2565</v>
      </c>
      <c r="H38" s="35" t="s">
        <v>12</v>
      </c>
      <c r="I38" s="34">
        <v>1482</v>
      </c>
      <c r="J38" s="50"/>
    </row>
    <row r="39" spans="1:10" ht="18" customHeight="1" x14ac:dyDescent="0.25">
      <c r="A39" s="66"/>
      <c r="B39" s="58">
        <v>3</v>
      </c>
      <c r="C39" s="59" t="s">
        <v>44</v>
      </c>
      <c r="D39" s="44" t="s">
        <v>45</v>
      </c>
      <c r="E39" s="44">
        <v>45</v>
      </c>
      <c r="F39" s="34">
        <v>17000</v>
      </c>
      <c r="G39" s="34">
        <f t="shared" si="3"/>
        <v>765</v>
      </c>
      <c r="H39" s="35" t="s">
        <v>22</v>
      </c>
      <c r="I39" s="23">
        <v>300</v>
      </c>
      <c r="J39" s="50"/>
    </row>
    <row r="40" spans="1:10" ht="18" customHeight="1" x14ac:dyDescent="0.25">
      <c r="A40" s="66"/>
      <c r="B40" s="58"/>
      <c r="C40" s="59"/>
      <c r="D40" s="52" t="s">
        <v>33</v>
      </c>
      <c r="E40" s="44">
        <v>5</v>
      </c>
      <c r="F40" s="51">
        <v>125000</v>
      </c>
      <c r="G40" s="34">
        <f t="shared" si="3"/>
        <v>625</v>
      </c>
      <c r="H40" s="35"/>
      <c r="I40" s="23"/>
      <c r="J40" s="50"/>
    </row>
    <row r="41" spans="1:10" ht="18" customHeight="1" x14ac:dyDescent="0.25">
      <c r="A41" s="66"/>
      <c r="B41" s="44">
        <v>4</v>
      </c>
      <c r="C41" s="6" t="s">
        <v>18</v>
      </c>
      <c r="D41" s="44" t="s">
        <v>19</v>
      </c>
      <c r="E41" s="44">
        <v>110</v>
      </c>
      <c r="F41" s="34">
        <v>19000</v>
      </c>
      <c r="G41" s="34">
        <f t="shared" si="3"/>
        <v>2090</v>
      </c>
      <c r="H41" s="50"/>
      <c r="I41" s="50"/>
      <c r="J41" s="50"/>
    </row>
    <row r="42" spans="1:10" ht="18" customHeight="1" x14ac:dyDescent="0.25">
      <c r="A42" s="66"/>
      <c r="B42" s="44">
        <v>5</v>
      </c>
      <c r="C42" s="50"/>
      <c r="D42" s="44" t="s">
        <v>20</v>
      </c>
      <c r="E42" s="44">
        <v>2.8</v>
      </c>
      <c r="F42" s="34">
        <v>35000</v>
      </c>
      <c r="G42" s="34">
        <f t="shared" si="3"/>
        <v>98</v>
      </c>
      <c r="H42" s="50"/>
      <c r="I42" s="50"/>
      <c r="J42" s="50"/>
    </row>
    <row r="43" spans="1:10" ht="18" customHeight="1" x14ac:dyDescent="0.25">
      <c r="A43" s="66"/>
      <c r="B43" s="44">
        <v>6</v>
      </c>
      <c r="C43" s="50"/>
      <c r="D43" s="44" t="s">
        <v>21</v>
      </c>
      <c r="E43" s="44">
        <v>10</v>
      </c>
      <c r="F43" s="34">
        <v>100000</v>
      </c>
      <c r="G43" s="34">
        <f t="shared" si="3"/>
        <v>1000</v>
      </c>
      <c r="H43" s="50"/>
      <c r="I43" s="50"/>
      <c r="J43" s="50"/>
    </row>
    <row r="44" spans="1:10" ht="18" customHeight="1" x14ac:dyDescent="0.25">
      <c r="A44" s="67"/>
      <c r="B44" s="44"/>
      <c r="C44" s="31" t="s">
        <v>14</v>
      </c>
      <c r="D44" s="44"/>
      <c r="E44" s="44"/>
      <c r="F44" s="34"/>
      <c r="G44" s="36">
        <f>SUM(G36:G43)</f>
        <v>15218</v>
      </c>
      <c r="H44" s="39"/>
      <c r="I44" s="33">
        <f>SUM(I36:I43)</f>
        <v>4782</v>
      </c>
      <c r="J44" s="33">
        <f>G44+I44</f>
        <v>20000</v>
      </c>
    </row>
    <row r="45" spans="1:10" ht="13.5" customHeight="1" x14ac:dyDescent="0.25">
      <c r="A45" s="28"/>
      <c r="B45" s="37"/>
      <c r="C45" s="43"/>
      <c r="D45" s="43"/>
      <c r="E45" s="43"/>
      <c r="F45" s="29"/>
      <c r="G45" s="43"/>
      <c r="H45" s="56"/>
      <c r="I45" s="56"/>
      <c r="J45" s="28"/>
    </row>
    <row r="46" spans="1:10" ht="20.25" customHeight="1" x14ac:dyDescent="0.25">
      <c r="A46" s="65" t="s">
        <v>65</v>
      </c>
      <c r="B46" s="44">
        <v>1</v>
      </c>
      <c r="C46" s="6" t="s">
        <v>58</v>
      </c>
      <c r="D46" s="52" t="s">
        <v>60</v>
      </c>
      <c r="E46" s="44">
        <v>40</v>
      </c>
      <c r="F46" s="48">
        <v>200000</v>
      </c>
      <c r="G46" s="34">
        <f t="shared" ref="G46:G52" si="4">F46*E46/1000</f>
        <v>8000</v>
      </c>
      <c r="H46" s="35" t="s">
        <v>11</v>
      </c>
      <c r="I46" s="34">
        <v>1000</v>
      </c>
      <c r="J46" s="49"/>
    </row>
    <row r="47" spans="1:10" ht="20.25" customHeight="1" x14ac:dyDescent="0.25">
      <c r="A47" s="66"/>
      <c r="B47" s="44">
        <v>2</v>
      </c>
      <c r="C47" s="6" t="s">
        <v>59</v>
      </c>
      <c r="D47" s="52" t="s">
        <v>23</v>
      </c>
      <c r="E47" s="44">
        <v>40</v>
      </c>
      <c r="F47" s="48">
        <v>62000</v>
      </c>
      <c r="G47" s="34">
        <f t="shared" si="4"/>
        <v>2480</v>
      </c>
      <c r="H47" s="35" t="s">
        <v>13</v>
      </c>
      <c r="I47" s="23">
        <v>2000</v>
      </c>
      <c r="J47" s="49"/>
    </row>
    <row r="48" spans="1:10" ht="18" customHeight="1" x14ac:dyDescent="0.25">
      <c r="A48" s="66"/>
      <c r="B48" s="58">
        <v>3</v>
      </c>
      <c r="C48" s="59" t="s">
        <v>49</v>
      </c>
      <c r="D48" s="52" t="s">
        <v>50</v>
      </c>
      <c r="E48" s="44">
        <v>40</v>
      </c>
      <c r="F48" s="48">
        <v>18000</v>
      </c>
      <c r="G48" s="34">
        <f t="shared" si="4"/>
        <v>720</v>
      </c>
      <c r="H48" s="35" t="s">
        <v>12</v>
      </c>
      <c r="I48" s="34">
        <v>1482</v>
      </c>
      <c r="J48" s="49"/>
    </row>
    <row r="49" spans="1:10" ht="18" customHeight="1" x14ac:dyDescent="0.25">
      <c r="A49" s="66"/>
      <c r="B49" s="58"/>
      <c r="C49" s="59"/>
      <c r="D49" s="44" t="s">
        <v>33</v>
      </c>
      <c r="E49" s="44">
        <v>9</v>
      </c>
      <c r="F49" s="48">
        <v>125000</v>
      </c>
      <c r="G49" s="34">
        <f t="shared" si="4"/>
        <v>1125</v>
      </c>
      <c r="H49" s="35" t="s">
        <v>22</v>
      </c>
      <c r="I49" s="23">
        <v>300</v>
      </c>
      <c r="J49" s="49"/>
    </row>
    <row r="50" spans="1:10" ht="18.75" customHeight="1" x14ac:dyDescent="0.25">
      <c r="A50" s="66"/>
      <c r="B50" s="44">
        <v>4</v>
      </c>
      <c r="C50" s="35" t="s">
        <v>18</v>
      </c>
      <c r="D50" s="44" t="s">
        <v>19</v>
      </c>
      <c r="E50" s="44">
        <v>110</v>
      </c>
      <c r="F50" s="48">
        <v>19000</v>
      </c>
      <c r="G50" s="34">
        <f t="shared" si="4"/>
        <v>2090</v>
      </c>
      <c r="H50" s="39"/>
      <c r="I50" s="49"/>
      <c r="J50" s="49"/>
    </row>
    <row r="51" spans="1:10" ht="18" customHeight="1" x14ac:dyDescent="0.25">
      <c r="A51" s="66"/>
      <c r="B51" s="44">
        <v>5</v>
      </c>
      <c r="C51" s="6"/>
      <c r="D51" s="44" t="s">
        <v>20</v>
      </c>
      <c r="E51" s="44">
        <v>2.95</v>
      </c>
      <c r="F51" s="48">
        <v>35000</v>
      </c>
      <c r="G51" s="34">
        <f t="shared" si="4"/>
        <v>103.25</v>
      </c>
      <c r="H51" s="39"/>
      <c r="I51" s="49"/>
      <c r="J51" s="49"/>
    </row>
    <row r="52" spans="1:10" ht="18" customHeight="1" x14ac:dyDescent="0.25">
      <c r="A52" s="66"/>
      <c r="B52" s="44">
        <v>6</v>
      </c>
      <c r="C52" s="39"/>
      <c r="D52" s="44" t="s">
        <v>21</v>
      </c>
      <c r="E52" s="44">
        <v>10</v>
      </c>
      <c r="F52" s="48">
        <v>100000</v>
      </c>
      <c r="G52" s="34">
        <f t="shared" si="4"/>
        <v>1000</v>
      </c>
      <c r="H52" s="39"/>
      <c r="I52" s="49"/>
      <c r="J52" s="49"/>
    </row>
    <row r="53" spans="1:10" ht="18" customHeight="1" x14ac:dyDescent="0.25">
      <c r="A53" s="67"/>
      <c r="B53" s="44"/>
      <c r="C53" s="31" t="s">
        <v>14</v>
      </c>
      <c r="D53" s="44"/>
      <c r="E53" s="44"/>
      <c r="F53" s="34"/>
      <c r="G53" s="36">
        <f>SUM(G46:G52)</f>
        <v>15518.25</v>
      </c>
      <c r="H53" s="39"/>
      <c r="I53" s="33">
        <f>SUM(I46:I48)</f>
        <v>4482</v>
      </c>
      <c r="J53" s="33">
        <f>I53+G53</f>
        <v>20000.25</v>
      </c>
    </row>
    <row r="54" spans="1:10" ht="18" customHeight="1" x14ac:dyDescent="0.25">
      <c r="C54" s="26"/>
      <c r="D54" s="1"/>
      <c r="E54" s="1"/>
      <c r="F54" s="45"/>
      <c r="G54" s="46"/>
      <c r="H54" s="26"/>
      <c r="I54" s="47"/>
      <c r="J54" s="47"/>
    </row>
    <row r="55" spans="1:10" ht="18.75" x14ac:dyDescent="0.25">
      <c r="A55" s="7"/>
      <c r="B55" s="8"/>
      <c r="C55" s="18"/>
      <c r="D55" s="19"/>
      <c r="E55" s="9"/>
      <c r="F55" s="20"/>
      <c r="G55" s="21"/>
      <c r="H55" s="18"/>
      <c r="I55" s="22"/>
      <c r="J55" s="22"/>
    </row>
    <row r="56" spans="1:10" ht="18.75" x14ac:dyDescent="0.25">
      <c r="A56" s="7"/>
      <c r="B56" s="8"/>
      <c r="C56" s="53" t="s">
        <v>30</v>
      </c>
      <c r="D56" s="53"/>
      <c r="E56" s="8"/>
      <c r="F56" s="12"/>
      <c r="G56" s="8"/>
      <c r="H56" s="53" t="s">
        <v>29</v>
      </c>
      <c r="I56" s="53"/>
      <c r="J56" s="53"/>
    </row>
    <row r="57" spans="1:10" ht="15.75" customHeight="1" x14ac:dyDescent="0.25">
      <c r="A57" s="13"/>
      <c r="B57" s="38"/>
      <c r="C57" s="54" t="s">
        <v>31</v>
      </c>
      <c r="D57" s="54"/>
      <c r="E57" s="8"/>
      <c r="F57" s="12"/>
      <c r="G57" s="8"/>
      <c r="H57" s="41"/>
      <c r="I57" s="8"/>
      <c r="J57" s="8"/>
    </row>
    <row r="58" spans="1:10" ht="18.75" x14ac:dyDescent="0.25">
      <c r="A58" s="13"/>
      <c r="B58" s="38"/>
      <c r="C58" s="1"/>
      <c r="D58" s="1"/>
      <c r="E58" s="8"/>
      <c r="F58" s="12"/>
      <c r="G58" s="8"/>
      <c r="H58" s="41"/>
      <c r="I58" s="8"/>
      <c r="J58" s="8"/>
    </row>
    <row r="59" spans="1:10" x14ac:dyDescent="0.25">
      <c r="D59" s="1"/>
      <c r="E59" s="1"/>
      <c r="F59" s="17"/>
      <c r="G59" s="17"/>
      <c r="H59" s="2"/>
      <c r="I59" s="1"/>
      <c r="J59" s="1"/>
    </row>
    <row r="60" spans="1:10" ht="24.75" customHeight="1" x14ac:dyDescent="0.25">
      <c r="C60" s="55" t="s">
        <v>67</v>
      </c>
      <c r="D60" s="55"/>
      <c r="H60" s="53" t="s">
        <v>24</v>
      </c>
      <c r="I60" s="53"/>
      <c r="J60" s="53"/>
    </row>
    <row r="64" spans="1:10" ht="18.75" x14ac:dyDescent="0.25">
      <c r="C64" s="10" t="s">
        <v>15</v>
      </c>
      <c r="D64" s="11">
        <v>100000</v>
      </c>
    </row>
    <row r="65" spans="3:4" ht="18.75" x14ac:dyDescent="0.25">
      <c r="C65" s="10" t="s">
        <v>16</v>
      </c>
      <c r="D65" s="14">
        <v>5</v>
      </c>
    </row>
    <row r="66" spans="3:4" ht="18.75" x14ac:dyDescent="0.25">
      <c r="C66" s="15" t="s">
        <v>17</v>
      </c>
      <c r="D66" s="16">
        <f>D64/D65</f>
        <v>20000</v>
      </c>
    </row>
  </sheetData>
  <mergeCells count="36">
    <mergeCell ref="H16:I16"/>
    <mergeCell ref="A1:D1"/>
    <mergeCell ref="E1:J1"/>
    <mergeCell ref="E2:J2"/>
    <mergeCell ref="A4:J4"/>
    <mergeCell ref="A5:J5"/>
    <mergeCell ref="H6:I6"/>
    <mergeCell ref="A7:A15"/>
    <mergeCell ref="B10:B11"/>
    <mergeCell ref="C10:C11"/>
    <mergeCell ref="C8:C9"/>
    <mergeCell ref="B8:B9"/>
    <mergeCell ref="H25:I25"/>
    <mergeCell ref="A26:A34"/>
    <mergeCell ref="B29:B30"/>
    <mergeCell ref="C29:C30"/>
    <mergeCell ref="C27:C28"/>
    <mergeCell ref="B27:B28"/>
    <mergeCell ref="B48:B49"/>
    <mergeCell ref="C48:C49"/>
    <mergeCell ref="A17:A24"/>
    <mergeCell ref="B19:B20"/>
    <mergeCell ref="C19:C20"/>
    <mergeCell ref="C36:C37"/>
    <mergeCell ref="B36:B37"/>
    <mergeCell ref="A36:A44"/>
    <mergeCell ref="A46:A53"/>
    <mergeCell ref="H35:I35"/>
    <mergeCell ref="B39:B40"/>
    <mergeCell ref="C39:C40"/>
    <mergeCell ref="H45:I45"/>
    <mergeCell ref="C56:D56"/>
    <mergeCell ref="H56:J56"/>
    <mergeCell ref="C57:D57"/>
    <mergeCell ref="C60:D60"/>
    <mergeCell ref="H60:J60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2026-03-21T03:42:49Z</dcterms:modified>
</cp:coreProperties>
</file>