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5" state="veryHidden" r:id=""/>
    <sheet name="tuần 4 tháng 9,2025" sheetId="1" r:id="rId1"/>
    <sheet name="Sheet1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G44" i="1"/>
  <c r="G45" i="1"/>
  <c r="G46" i="1"/>
  <c r="G47" i="1"/>
  <c r="G48" i="1"/>
  <c r="G49" i="1"/>
  <c r="G50" i="1"/>
  <c r="G51" i="1"/>
  <c r="K42" i="1"/>
  <c r="K34" i="1"/>
  <c r="G18" i="1"/>
  <c r="G19" i="1"/>
  <c r="G20" i="1"/>
  <c r="G21" i="1"/>
  <c r="G22" i="1"/>
  <c r="G23" i="1"/>
  <c r="G24" i="1"/>
  <c r="K16" i="1"/>
  <c r="K25" i="1"/>
  <c r="G10" i="1"/>
  <c r="G11" i="1"/>
  <c r="G12" i="1"/>
  <c r="G13" i="1"/>
  <c r="G14" i="1"/>
  <c r="G15" i="1"/>
  <c r="G36" i="1"/>
  <c r="G37" i="1"/>
  <c r="G38" i="1"/>
  <c r="G39" i="1"/>
  <c r="G40" i="1"/>
  <c r="G41" i="1"/>
  <c r="G27" i="1"/>
  <c r="G28" i="1"/>
  <c r="G29" i="1"/>
  <c r="G30" i="1"/>
  <c r="G31" i="1"/>
  <c r="G32" i="1"/>
  <c r="G33" i="1"/>
  <c r="G17" i="1"/>
  <c r="G26" i="1"/>
  <c r="G43" i="1"/>
  <c r="G35" i="1"/>
  <c r="G52" i="1" l="1"/>
  <c r="G42" i="1"/>
  <c r="G34" i="1"/>
  <c r="G25" i="1"/>
  <c r="G9" i="1"/>
  <c r="G16" i="1" s="1"/>
  <c r="L16" i="1" l="1"/>
  <c r="L42" i="1" l="1"/>
  <c r="L52" i="1"/>
  <c r="L34" i="1"/>
  <c r="L25" i="1"/>
  <c r="D63" i="1" l="1"/>
</calcChain>
</file>

<file path=xl/sharedStrings.xml><?xml version="1.0" encoding="utf-8"?>
<sst xmlns="http://schemas.openxmlformats.org/spreadsheetml/2006/main" count="122" uniqueCount="79">
  <si>
    <t>CÔNG TY TNHH THỰC PHẨM MẠNH YẾN</t>
  </si>
  <si>
    <t>CỘNG HÒA XÃ HỘI CHỦ NGHĨA VIỆT NAM</t>
  </si>
  <si>
    <t>Độc Lập -  Tự Do -  Hạnh Phúc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</si>
  <si>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</si>
  <si>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</si>
  <si>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</si>
  <si>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</si>
  <si>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</si>
  <si>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</si>
  <si>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</si>
  <si>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</si>
  <si>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</si>
  <si>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</si>
  <si>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</si>
  <si>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</si>
  <si>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</si>
  <si>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</si>
  <si>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</si>
  <si>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</si>
  <si>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</si>
  <si>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</si>
  <si>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</si>
  <si>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</si>
  <si>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</si>
  <si>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</si>
  <si>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Su hào</t>
  </si>
  <si>
    <t>Bắp cải</t>
  </si>
  <si>
    <t>Cải ngọt , cải canh</t>
  </si>
  <si>
    <t>Khoai sọ</t>
  </si>
  <si>
    <t>Cà rốt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</si>
  <si>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</si>
  <si>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</si>
  <si>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</si>
  <si>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</si>
  <si>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</si>
  <si>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</si>
  <si>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</si>
  <si>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Khoai tây</t>
  </si>
  <si>
    <t>Xương lợn</t>
  </si>
  <si>
    <t>Khấu hao</t>
  </si>
  <si>
    <t>Thịt băm rang</t>
  </si>
  <si>
    <t>Canh mồng tơi nấu tép</t>
  </si>
  <si>
    <t>Mồng tơi</t>
  </si>
  <si>
    <t>Tép</t>
  </si>
  <si>
    <t>Thịt gà chiên</t>
  </si>
  <si>
    <t>Gà CN bỏ cđcc</t>
  </si>
  <si>
    <t>Canh bí xanh nấu gà</t>
  </si>
  <si>
    <t>Khoai tây xào thịt</t>
  </si>
  <si>
    <t>Trứng vịt</t>
  </si>
  <si>
    <t>Trứng xào</t>
  </si>
  <si>
    <t>Thịt mông sấn</t>
  </si>
  <si>
    <t>Đậu xốt</t>
  </si>
  <si>
    <t>THỰC ĐƠN BÁN TRÚ TUẦN 04 NĂM HỌC 2025 - 2026</t>
  </si>
  <si>
    <t>Tuần 4 tháng 9 năm học 2025-2026</t>
  </si>
  <si>
    <t>Thịt băm xào ngô</t>
  </si>
  <si>
    <t>Giò lợn</t>
  </si>
  <si>
    <t>Canh ngao nấu chua</t>
  </si>
  <si>
    <t>Thịt lợn</t>
  </si>
  <si>
    <t>Ngao</t>
  </si>
  <si>
    <t>Giá dứa các loại</t>
  </si>
  <si>
    <t>Canh củ quả nấu xương</t>
  </si>
  <si>
    <t>Khoai tây cà rốt</t>
  </si>
  <si>
    <t>Tôm chiên</t>
  </si>
  <si>
    <t>Tôm Chiên (3 con)</t>
  </si>
  <si>
    <t>Thịt sấn mông vai</t>
  </si>
  <si>
    <t>Canh bí đỏ nấu thịt</t>
  </si>
  <si>
    <t>Bí đỏ</t>
  </si>
  <si>
    <t>Thịt nạc</t>
  </si>
  <si>
    <t>Ngô, cà rốt</t>
  </si>
  <si>
    <t>Số nhà 91 phố Yết Kiêu  - P.Tân Hưng, TP Hải Phòng, Việt Nam</t>
  </si>
  <si>
    <t>Từ ngày 29/9/2025 đến ngày 03/10/2025</t>
  </si>
  <si>
    <t>Thứ 2/29/9</t>
  </si>
  <si>
    <t>Thứ 3/ 30/9</t>
  </si>
  <si>
    <t>Thứ 4/01/10</t>
  </si>
  <si>
    <t>Thứ 5/02/10</t>
  </si>
  <si>
    <t>Thứ 6/03/10</t>
  </si>
  <si>
    <t>(đã duyệt)</t>
  </si>
  <si>
    <t xml:space="preserve">Hiệu trưởng 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</si>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</sst>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5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5" fontId="12" fillId="0" borderId="2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M69" sqref="M69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2" ht="25.5" customHeight="1" x14ac:dyDescent="0.25">
      <c r="A1" s="92" t="s">
        <v>0</v>
      </c>
      <c r="B1" s="92"/>
      <c r="C1" s="92"/>
      <c r="D1" s="92"/>
      <c r="H1" s="77" t="s">
        <v>1</v>
      </c>
      <c r="I1" s="77"/>
      <c r="J1" s="77"/>
      <c r="K1" s="77"/>
      <c r="L1" s="77"/>
    </row>
    <row r="2" spans="1:12" ht="20.25" customHeight="1" x14ac:dyDescent="0.3">
      <c r="A2" s="1" t="s">
        <v>69</v>
      </c>
      <c r="B2" s="7"/>
      <c r="C2" s="8"/>
      <c r="D2" s="7"/>
      <c r="E2" s="9"/>
      <c r="F2" s="9"/>
      <c r="G2" s="9"/>
      <c r="H2" s="93" t="s">
        <v>2</v>
      </c>
      <c r="I2" s="93"/>
      <c r="J2" s="93"/>
      <c r="K2" s="93"/>
      <c r="L2" s="93"/>
    </row>
    <row r="3" spans="1:12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2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2" ht="24.75" customHeight="1" x14ac:dyDescent="0.25">
      <c r="A5" s="81" t="s">
        <v>52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21" customHeight="1" x14ac:dyDescent="0.25">
      <c r="A6" s="83" t="s">
        <v>70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21" customHeight="1" x14ac:dyDescent="0.25">
      <c r="A7" s="84" t="s">
        <v>53</v>
      </c>
      <c r="B7" s="84"/>
      <c r="C7" s="84"/>
      <c r="D7" s="84"/>
      <c r="E7" s="60"/>
      <c r="F7" s="60"/>
      <c r="G7" s="60"/>
      <c r="H7" s="60"/>
      <c r="I7" s="60"/>
      <c r="J7" s="60"/>
      <c r="K7" s="60"/>
      <c r="L7" s="60"/>
    </row>
    <row r="8" spans="1:12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78" t="s">
        <v>13</v>
      </c>
      <c r="K8" s="78"/>
      <c r="L8" s="10" t="s">
        <v>14</v>
      </c>
    </row>
    <row r="9" spans="1:12" ht="21" customHeight="1" x14ac:dyDescent="0.25">
      <c r="A9" s="87" t="s">
        <v>71</v>
      </c>
      <c r="B9" s="13">
        <v>1</v>
      </c>
      <c r="C9" s="44" t="s">
        <v>40</v>
      </c>
      <c r="D9" s="18" t="s">
        <v>50</v>
      </c>
      <c r="E9" s="18">
        <v>67</v>
      </c>
      <c r="F9" s="42">
        <v>125000</v>
      </c>
      <c r="G9" s="42">
        <f t="shared" ref="G9:G15" si="0">F9*E9/1000</f>
        <v>8375</v>
      </c>
      <c r="H9" s="65"/>
      <c r="I9" s="65"/>
      <c r="J9" s="18" t="s">
        <v>15</v>
      </c>
      <c r="K9" s="42">
        <v>1000</v>
      </c>
      <c r="L9" s="17"/>
    </row>
    <row r="10" spans="1:12" ht="21" customHeight="1" x14ac:dyDescent="0.25">
      <c r="A10" s="87"/>
      <c r="B10" s="64">
        <v>2</v>
      </c>
      <c r="C10" s="71" t="s">
        <v>49</v>
      </c>
      <c r="D10" s="18" t="s">
        <v>48</v>
      </c>
      <c r="E10" s="18">
        <v>35</v>
      </c>
      <c r="F10" s="42">
        <v>62000</v>
      </c>
      <c r="G10" s="42">
        <f t="shared" si="0"/>
        <v>2170</v>
      </c>
      <c r="H10" s="65"/>
      <c r="I10" s="65"/>
      <c r="J10" s="66" t="s">
        <v>18</v>
      </c>
      <c r="K10" s="67">
        <v>2000</v>
      </c>
      <c r="L10" s="17"/>
    </row>
    <row r="11" spans="1:12" ht="24" customHeight="1" x14ac:dyDescent="0.25">
      <c r="A11" s="87"/>
      <c r="B11" s="72">
        <v>3</v>
      </c>
      <c r="C11" s="74" t="s">
        <v>41</v>
      </c>
      <c r="D11" s="18" t="s">
        <v>42</v>
      </c>
      <c r="E11" s="18">
        <v>35</v>
      </c>
      <c r="F11" s="42">
        <v>18000</v>
      </c>
      <c r="G11" s="42">
        <f t="shared" si="0"/>
        <v>630</v>
      </c>
      <c r="H11" s="18"/>
      <c r="I11" s="18"/>
      <c r="J11" s="18" t="s">
        <v>16</v>
      </c>
      <c r="K11" s="42">
        <v>1482</v>
      </c>
      <c r="L11" s="13"/>
    </row>
    <row r="12" spans="1:12" ht="24" customHeight="1" x14ac:dyDescent="0.25">
      <c r="A12" s="87"/>
      <c r="B12" s="72"/>
      <c r="C12" s="74"/>
      <c r="D12" s="18" t="s">
        <v>43</v>
      </c>
      <c r="E12" s="18">
        <v>6</v>
      </c>
      <c r="F12" s="42">
        <v>155000</v>
      </c>
      <c r="G12" s="42">
        <f t="shared" si="0"/>
        <v>930</v>
      </c>
      <c r="H12" s="18"/>
      <c r="I12" s="18"/>
      <c r="J12" s="66" t="s">
        <v>39</v>
      </c>
      <c r="K12" s="67">
        <v>300</v>
      </c>
      <c r="L12" s="13"/>
    </row>
    <row r="13" spans="1:12" ht="24" customHeight="1" x14ac:dyDescent="0.25">
      <c r="A13" s="87"/>
      <c r="B13" s="13">
        <v>4</v>
      </c>
      <c r="C13" s="68" t="s">
        <v>31</v>
      </c>
      <c r="D13" s="18" t="s">
        <v>32</v>
      </c>
      <c r="E13" s="18">
        <v>110</v>
      </c>
      <c r="F13" s="42">
        <v>18000</v>
      </c>
      <c r="G13" s="42">
        <f t="shared" si="0"/>
        <v>1980</v>
      </c>
      <c r="H13" s="18"/>
      <c r="I13" s="18"/>
      <c r="J13" s="18"/>
      <c r="K13" s="18"/>
      <c r="L13" s="13"/>
    </row>
    <row r="14" spans="1:12" ht="24" customHeight="1" x14ac:dyDescent="0.25">
      <c r="A14" s="87"/>
      <c r="B14" s="13">
        <v>5</v>
      </c>
      <c r="C14" s="43"/>
      <c r="D14" s="18" t="s">
        <v>33</v>
      </c>
      <c r="E14" s="18">
        <v>3.8</v>
      </c>
      <c r="F14" s="42">
        <v>35000</v>
      </c>
      <c r="G14" s="42">
        <f t="shared" si="0"/>
        <v>133</v>
      </c>
      <c r="H14" s="18"/>
      <c r="I14" s="18"/>
      <c r="J14" s="18"/>
      <c r="K14" s="18"/>
      <c r="L14" s="13"/>
    </row>
    <row r="15" spans="1:12" ht="24" customHeight="1" x14ac:dyDescent="0.25">
      <c r="A15" s="87"/>
      <c r="B15" s="13">
        <v>6</v>
      </c>
      <c r="C15" s="68"/>
      <c r="D15" s="18" t="s">
        <v>34</v>
      </c>
      <c r="E15" s="18">
        <v>10</v>
      </c>
      <c r="F15" s="42">
        <v>100000</v>
      </c>
      <c r="G15" s="42">
        <f t="shared" si="0"/>
        <v>1000</v>
      </c>
      <c r="H15" s="18"/>
      <c r="I15" s="18"/>
      <c r="J15" s="18"/>
      <c r="K15" s="18"/>
      <c r="L15" s="13"/>
    </row>
    <row r="16" spans="1:12" ht="24" customHeight="1" x14ac:dyDescent="0.25">
      <c r="A16" s="87"/>
      <c r="B16" s="13"/>
      <c r="C16" s="19" t="s">
        <v>19</v>
      </c>
      <c r="D16" s="17"/>
      <c r="E16" s="17"/>
      <c r="F16" s="20"/>
      <c r="G16" s="21">
        <f>SUM(G9:G15)</f>
        <v>15218</v>
      </c>
      <c r="H16" s="17"/>
      <c r="I16" s="17"/>
      <c r="J16" s="17"/>
      <c r="K16" s="21">
        <f>SUM(K9:K13)</f>
        <v>4782</v>
      </c>
      <c r="L16" s="21">
        <f>K16+G16</f>
        <v>20000</v>
      </c>
    </row>
    <row r="17" spans="1:12" ht="24" customHeight="1" x14ac:dyDescent="0.25">
      <c r="A17" s="88" t="s">
        <v>72</v>
      </c>
      <c r="B17" s="13">
        <v>1</v>
      </c>
      <c r="C17" s="69" t="s">
        <v>44</v>
      </c>
      <c r="D17" s="66" t="s">
        <v>45</v>
      </c>
      <c r="E17" s="18">
        <v>85</v>
      </c>
      <c r="F17" s="42">
        <v>85000</v>
      </c>
      <c r="G17" s="42">
        <f t="shared" ref="G17:G24" si="1">F17*E17/1000</f>
        <v>7225</v>
      </c>
      <c r="H17" s="13"/>
      <c r="I17" s="13"/>
      <c r="J17" s="18" t="s">
        <v>15</v>
      </c>
      <c r="K17" s="42">
        <v>1000</v>
      </c>
      <c r="L17" s="13"/>
    </row>
    <row r="18" spans="1:12" ht="24" customHeight="1" x14ac:dyDescent="0.25">
      <c r="A18" s="88"/>
      <c r="B18" s="85">
        <v>2</v>
      </c>
      <c r="C18" s="89" t="s">
        <v>30</v>
      </c>
      <c r="D18" s="66" t="s">
        <v>35</v>
      </c>
      <c r="E18" s="18">
        <v>55</v>
      </c>
      <c r="F18" s="70">
        <v>32000</v>
      </c>
      <c r="G18" s="42">
        <f t="shared" si="1"/>
        <v>1760</v>
      </c>
      <c r="H18" s="13"/>
      <c r="I18" s="13"/>
      <c r="J18" s="66" t="s">
        <v>18</v>
      </c>
      <c r="K18" s="67">
        <v>2000</v>
      </c>
      <c r="L18" s="13"/>
    </row>
    <row r="19" spans="1:12" ht="24" customHeight="1" x14ac:dyDescent="0.25">
      <c r="A19" s="88"/>
      <c r="B19" s="86"/>
      <c r="C19" s="90"/>
      <c r="D19" s="66" t="s">
        <v>17</v>
      </c>
      <c r="E19" s="18">
        <v>12</v>
      </c>
      <c r="F19" s="70">
        <v>20000</v>
      </c>
      <c r="G19" s="42">
        <f t="shared" si="1"/>
        <v>240</v>
      </c>
      <c r="H19" s="13"/>
      <c r="I19" s="13"/>
      <c r="J19" s="18" t="s">
        <v>16</v>
      </c>
      <c r="K19" s="42">
        <v>1482</v>
      </c>
      <c r="L19" s="13"/>
    </row>
    <row r="20" spans="1:12" ht="24" customHeight="1" x14ac:dyDescent="0.25">
      <c r="A20" s="88"/>
      <c r="B20" s="72">
        <v>3</v>
      </c>
      <c r="C20" s="91" t="s">
        <v>46</v>
      </c>
      <c r="D20" s="66" t="s">
        <v>36</v>
      </c>
      <c r="E20" s="18">
        <v>60</v>
      </c>
      <c r="F20" s="70">
        <v>20000</v>
      </c>
      <c r="G20" s="42">
        <f t="shared" si="1"/>
        <v>1200</v>
      </c>
      <c r="H20" s="13"/>
      <c r="I20" s="13"/>
      <c r="J20" s="66" t="s">
        <v>39</v>
      </c>
      <c r="K20" s="67">
        <v>300</v>
      </c>
      <c r="L20" s="13"/>
    </row>
    <row r="21" spans="1:12" ht="24" customHeight="1" x14ac:dyDescent="0.25">
      <c r="A21" s="88"/>
      <c r="B21" s="72"/>
      <c r="C21" s="91"/>
      <c r="D21" s="66" t="s">
        <v>45</v>
      </c>
      <c r="E21" s="18">
        <v>20</v>
      </c>
      <c r="F21" s="70">
        <v>85000</v>
      </c>
      <c r="G21" s="42">
        <f t="shared" si="1"/>
        <v>1700</v>
      </c>
      <c r="H21" s="13"/>
      <c r="I21" s="13"/>
      <c r="J21" s="6"/>
      <c r="K21" s="6"/>
      <c r="L21" s="13"/>
    </row>
    <row r="22" spans="1:12" ht="24" customHeight="1" x14ac:dyDescent="0.25">
      <c r="A22" s="88"/>
      <c r="B22" s="13">
        <v>4</v>
      </c>
      <c r="C22" s="68" t="s">
        <v>31</v>
      </c>
      <c r="D22" s="18" t="s">
        <v>32</v>
      </c>
      <c r="E22" s="18">
        <v>110</v>
      </c>
      <c r="F22" s="42">
        <v>18000</v>
      </c>
      <c r="G22" s="42">
        <f t="shared" si="1"/>
        <v>1980</v>
      </c>
      <c r="H22" s="13"/>
      <c r="I22" s="13"/>
      <c r="J22" s="13"/>
      <c r="K22" s="14"/>
      <c r="L22" s="13"/>
    </row>
    <row r="23" spans="1:12" ht="24" customHeight="1" x14ac:dyDescent="0.25">
      <c r="A23" s="88"/>
      <c r="B23" s="13">
        <v>5</v>
      </c>
      <c r="C23" s="43"/>
      <c r="D23" s="18" t="s">
        <v>33</v>
      </c>
      <c r="E23" s="18">
        <v>3.24</v>
      </c>
      <c r="F23" s="42">
        <v>35000</v>
      </c>
      <c r="G23" s="42">
        <f t="shared" si="1"/>
        <v>113.40000000000002</v>
      </c>
      <c r="H23" s="13"/>
      <c r="I23" s="13"/>
      <c r="J23" s="13"/>
      <c r="K23" s="13"/>
      <c r="L23" s="13"/>
    </row>
    <row r="24" spans="1:12" ht="24" customHeight="1" x14ac:dyDescent="0.25">
      <c r="A24" s="88"/>
      <c r="B24" s="13">
        <v>6</v>
      </c>
      <c r="C24" s="68"/>
      <c r="D24" s="18" t="s">
        <v>34</v>
      </c>
      <c r="E24" s="18">
        <v>10</v>
      </c>
      <c r="F24" s="42">
        <v>100000</v>
      </c>
      <c r="G24" s="42">
        <f t="shared" si="1"/>
        <v>1000</v>
      </c>
      <c r="H24" s="13"/>
      <c r="I24" s="13"/>
      <c r="J24" s="13"/>
      <c r="K24" s="13"/>
      <c r="L24" s="13"/>
    </row>
    <row r="25" spans="1:12" ht="24" customHeight="1" x14ac:dyDescent="0.25">
      <c r="A25" s="88"/>
      <c r="B25" s="13"/>
      <c r="C25" s="19" t="s">
        <v>19</v>
      </c>
      <c r="D25" s="43"/>
      <c r="E25" s="43"/>
      <c r="F25" s="49"/>
      <c r="G25" s="50">
        <f>SUM(G17:G24)</f>
        <v>15218.4</v>
      </c>
      <c r="H25" s="17"/>
      <c r="I25" s="17"/>
      <c r="J25" s="17"/>
      <c r="K25" s="21">
        <f>SUM(K17:K24)</f>
        <v>4782</v>
      </c>
      <c r="L25" s="21">
        <f>K25+G25</f>
        <v>20000.400000000001</v>
      </c>
    </row>
    <row r="26" spans="1:12" ht="24" customHeight="1" x14ac:dyDescent="0.25">
      <c r="A26" s="88" t="s">
        <v>73</v>
      </c>
      <c r="B26" s="13">
        <v>1</v>
      </c>
      <c r="C26" s="44" t="s">
        <v>55</v>
      </c>
      <c r="D26" s="18" t="s">
        <v>55</v>
      </c>
      <c r="E26" s="18">
        <v>52</v>
      </c>
      <c r="F26" s="42">
        <v>155000</v>
      </c>
      <c r="G26" s="42">
        <f>F26*E26/1000</f>
        <v>8060</v>
      </c>
      <c r="H26" s="18"/>
      <c r="I26" s="18"/>
      <c r="J26" s="13" t="s">
        <v>15</v>
      </c>
      <c r="K26" s="14">
        <v>1000</v>
      </c>
      <c r="L26" s="13"/>
    </row>
    <row r="27" spans="1:12" ht="24" customHeight="1" x14ac:dyDescent="0.25">
      <c r="A27" s="88"/>
      <c r="B27" s="72">
        <v>2</v>
      </c>
      <c r="C27" s="74" t="s">
        <v>47</v>
      </c>
      <c r="D27" s="18" t="s">
        <v>37</v>
      </c>
      <c r="E27" s="18">
        <v>56</v>
      </c>
      <c r="F27" s="42">
        <v>18000</v>
      </c>
      <c r="G27" s="42">
        <f t="shared" ref="G27:G33" si="2">F27*E27/1000</f>
        <v>1008</v>
      </c>
      <c r="H27" s="18"/>
      <c r="I27" s="18"/>
      <c r="J27" s="61" t="s">
        <v>18</v>
      </c>
      <c r="K27" s="62">
        <v>2000</v>
      </c>
      <c r="L27" s="13"/>
    </row>
    <row r="28" spans="1:12" ht="24" customHeight="1" x14ac:dyDescent="0.25">
      <c r="A28" s="88"/>
      <c r="B28" s="72"/>
      <c r="C28" s="74"/>
      <c r="D28" s="18" t="s">
        <v>57</v>
      </c>
      <c r="E28" s="18">
        <v>15</v>
      </c>
      <c r="F28" s="42">
        <v>125000</v>
      </c>
      <c r="G28" s="42">
        <f t="shared" si="2"/>
        <v>1875</v>
      </c>
      <c r="H28" s="18"/>
      <c r="I28" s="18"/>
      <c r="J28" s="13" t="s">
        <v>16</v>
      </c>
      <c r="K28" s="14">
        <v>1482</v>
      </c>
      <c r="L28" s="13"/>
    </row>
    <row r="29" spans="1:12" ht="24" customHeight="1" x14ac:dyDescent="0.25">
      <c r="A29" s="88"/>
      <c r="B29" s="72">
        <v>3</v>
      </c>
      <c r="C29" s="79" t="s">
        <v>56</v>
      </c>
      <c r="D29" s="18" t="s">
        <v>58</v>
      </c>
      <c r="E29" s="18">
        <v>50</v>
      </c>
      <c r="F29" s="42">
        <v>18000</v>
      </c>
      <c r="G29" s="42">
        <f t="shared" si="2"/>
        <v>900</v>
      </c>
      <c r="H29" s="18"/>
      <c r="I29" s="18"/>
      <c r="J29" s="61" t="s">
        <v>39</v>
      </c>
      <c r="K29" s="62">
        <v>300</v>
      </c>
      <c r="L29" s="13"/>
    </row>
    <row r="30" spans="1:12" ht="24" customHeight="1" x14ac:dyDescent="0.25">
      <c r="A30" s="88"/>
      <c r="B30" s="72"/>
      <c r="C30" s="79"/>
      <c r="D30" s="18" t="s">
        <v>59</v>
      </c>
      <c r="E30" s="18">
        <v>10</v>
      </c>
      <c r="F30" s="42">
        <v>30000</v>
      </c>
      <c r="G30" s="42">
        <f t="shared" si="2"/>
        <v>300</v>
      </c>
      <c r="H30" s="18"/>
      <c r="I30" s="18"/>
      <c r="J30" s="51"/>
      <c r="K30" s="52"/>
      <c r="L30" s="13"/>
    </row>
    <row r="31" spans="1:12" ht="24" customHeight="1" x14ac:dyDescent="0.25">
      <c r="A31" s="88"/>
      <c r="B31" s="13">
        <v>4</v>
      </c>
      <c r="C31" s="68" t="s">
        <v>31</v>
      </c>
      <c r="D31" s="18" t="s">
        <v>32</v>
      </c>
      <c r="E31" s="18">
        <v>110</v>
      </c>
      <c r="F31" s="42">
        <v>18000</v>
      </c>
      <c r="G31" s="42">
        <f t="shared" si="2"/>
        <v>1980</v>
      </c>
      <c r="H31" s="18"/>
      <c r="I31" s="18"/>
      <c r="J31" s="44"/>
      <c r="K31" s="44"/>
      <c r="L31" s="13"/>
    </row>
    <row r="32" spans="1:12" ht="24" customHeight="1" x14ac:dyDescent="0.25">
      <c r="A32" s="88"/>
      <c r="B32" s="13">
        <v>5</v>
      </c>
      <c r="C32" s="68"/>
      <c r="D32" s="18" t="s">
        <v>33</v>
      </c>
      <c r="E32" s="18">
        <v>2.7</v>
      </c>
      <c r="F32" s="42">
        <v>35000</v>
      </c>
      <c r="G32" s="42">
        <f t="shared" si="2"/>
        <v>94.5</v>
      </c>
      <c r="H32" s="18"/>
      <c r="I32" s="18"/>
      <c r="J32" s="18"/>
      <c r="K32" s="42"/>
      <c r="L32" s="13"/>
    </row>
    <row r="33" spans="1:12" ht="24" customHeight="1" x14ac:dyDescent="0.25">
      <c r="A33" s="88"/>
      <c r="B33" s="13">
        <v>6</v>
      </c>
      <c r="C33" s="68"/>
      <c r="D33" s="18" t="s">
        <v>34</v>
      </c>
      <c r="E33" s="18">
        <v>10</v>
      </c>
      <c r="F33" s="42">
        <v>100000</v>
      </c>
      <c r="G33" s="42">
        <f t="shared" si="2"/>
        <v>1000</v>
      </c>
      <c r="H33" s="18"/>
      <c r="I33" s="18"/>
      <c r="J33" s="18"/>
      <c r="K33" s="42"/>
      <c r="L33" s="13"/>
    </row>
    <row r="34" spans="1:12" ht="24" customHeight="1" x14ac:dyDescent="0.25">
      <c r="A34" s="88"/>
      <c r="B34" s="13"/>
      <c r="C34" s="19" t="s">
        <v>19</v>
      </c>
      <c r="D34" s="17"/>
      <c r="E34" s="17"/>
      <c r="F34" s="20"/>
      <c r="G34" s="21">
        <f>SUM(G26:G33)</f>
        <v>15217.5</v>
      </c>
      <c r="H34" s="17"/>
      <c r="I34" s="17"/>
      <c r="J34" s="17"/>
      <c r="K34" s="21">
        <f>SUM(K26:K32)</f>
        <v>4782</v>
      </c>
      <c r="L34" s="21">
        <f>K34+G34</f>
        <v>19999.5</v>
      </c>
    </row>
    <row r="35" spans="1:12" ht="24" customHeight="1" x14ac:dyDescent="0.25">
      <c r="A35" s="88" t="s">
        <v>74</v>
      </c>
      <c r="B35" s="13">
        <v>1</v>
      </c>
      <c r="C35" s="63" t="s">
        <v>63</v>
      </c>
      <c r="D35" s="13" t="s">
        <v>62</v>
      </c>
      <c r="E35" s="13">
        <v>38</v>
      </c>
      <c r="F35" s="14">
        <v>200000</v>
      </c>
      <c r="G35" s="45">
        <f t="shared" ref="G35:G41" si="3">F35*E35/1000</f>
        <v>7600</v>
      </c>
      <c r="H35" s="23"/>
      <c r="I35" s="23"/>
      <c r="J35" s="13" t="s">
        <v>15</v>
      </c>
      <c r="K35" s="14">
        <v>1000</v>
      </c>
      <c r="L35" s="15"/>
    </row>
    <row r="36" spans="1:12" ht="24" customHeight="1" x14ac:dyDescent="0.25">
      <c r="A36" s="88"/>
      <c r="B36" s="13">
        <v>2</v>
      </c>
      <c r="C36" s="46" t="s">
        <v>49</v>
      </c>
      <c r="D36" s="13" t="s">
        <v>48</v>
      </c>
      <c r="E36" s="13">
        <v>40</v>
      </c>
      <c r="F36" s="14">
        <v>62000</v>
      </c>
      <c r="G36" s="45">
        <f t="shared" si="3"/>
        <v>2480</v>
      </c>
      <c r="H36" s="23"/>
      <c r="I36" s="23"/>
      <c r="J36" s="61" t="s">
        <v>18</v>
      </c>
      <c r="K36" s="62">
        <v>2000</v>
      </c>
      <c r="L36" s="15"/>
    </row>
    <row r="37" spans="1:12" ht="24" customHeight="1" x14ac:dyDescent="0.25">
      <c r="A37" s="88"/>
      <c r="B37" s="72">
        <v>3</v>
      </c>
      <c r="C37" s="80" t="s">
        <v>60</v>
      </c>
      <c r="D37" s="13" t="s">
        <v>61</v>
      </c>
      <c r="E37" s="13">
        <v>55</v>
      </c>
      <c r="F37" s="14">
        <v>18000</v>
      </c>
      <c r="G37" s="45">
        <f t="shared" si="3"/>
        <v>990</v>
      </c>
      <c r="H37" s="23"/>
      <c r="I37" s="23"/>
      <c r="J37" s="13" t="s">
        <v>16</v>
      </c>
      <c r="K37" s="14">
        <v>1482</v>
      </c>
      <c r="L37" s="15"/>
    </row>
    <row r="38" spans="1:12" ht="24" customHeight="1" x14ac:dyDescent="0.25">
      <c r="A38" s="88"/>
      <c r="B38" s="72"/>
      <c r="C38" s="80"/>
      <c r="D38" s="13" t="s">
        <v>38</v>
      </c>
      <c r="E38" s="13">
        <v>12</v>
      </c>
      <c r="F38" s="14">
        <v>85000</v>
      </c>
      <c r="G38" s="45">
        <f t="shared" si="3"/>
        <v>1020</v>
      </c>
      <c r="H38" s="23"/>
      <c r="I38" s="23"/>
      <c r="J38" s="61" t="s">
        <v>39</v>
      </c>
      <c r="K38" s="62">
        <v>300</v>
      </c>
      <c r="L38" s="15"/>
    </row>
    <row r="39" spans="1:12" ht="24" customHeight="1" x14ac:dyDescent="0.25">
      <c r="A39" s="88"/>
      <c r="B39" s="13">
        <v>4</v>
      </c>
      <c r="C39" s="46" t="s">
        <v>31</v>
      </c>
      <c r="D39" s="16" t="s">
        <v>32</v>
      </c>
      <c r="E39" s="16">
        <v>110</v>
      </c>
      <c r="F39" s="45">
        <v>18000</v>
      </c>
      <c r="G39" s="45">
        <f t="shared" si="3"/>
        <v>1980</v>
      </c>
      <c r="H39" s="23"/>
      <c r="I39" s="23"/>
      <c r="J39" s="23"/>
      <c r="K39" s="23"/>
      <c r="L39" s="15"/>
    </row>
    <row r="40" spans="1:12" ht="24" customHeight="1" x14ac:dyDescent="0.25">
      <c r="A40" s="88"/>
      <c r="B40" s="13">
        <v>5</v>
      </c>
      <c r="C40" s="53"/>
      <c r="D40" s="16" t="s">
        <v>33</v>
      </c>
      <c r="E40" s="16">
        <v>4.22</v>
      </c>
      <c r="F40" s="45">
        <v>35000</v>
      </c>
      <c r="G40" s="45">
        <f t="shared" si="3"/>
        <v>147.69999999999999</v>
      </c>
      <c r="H40" s="23"/>
      <c r="I40" s="23"/>
      <c r="J40" s="23"/>
      <c r="K40" s="23"/>
      <c r="L40" s="15"/>
    </row>
    <row r="41" spans="1:12" ht="24" customHeight="1" x14ac:dyDescent="0.25">
      <c r="A41" s="88"/>
      <c r="B41" s="13">
        <v>6</v>
      </c>
      <c r="C41" s="46"/>
      <c r="D41" s="16" t="s">
        <v>34</v>
      </c>
      <c r="E41" s="16">
        <v>10</v>
      </c>
      <c r="F41" s="45">
        <v>100000</v>
      </c>
      <c r="G41" s="45">
        <f t="shared" si="3"/>
        <v>1000</v>
      </c>
      <c r="H41" s="23"/>
      <c r="I41" s="23"/>
      <c r="J41" s="15"/>
      <c r="K41" s="15"/>
      <c r="L41" s="15"/>
    </row>
    <row r="42" spans="1:12" ht="24" customHeight="1" x14ac:dyDescent="0.25">
      <c r="A42" s="22"/>
      <c r="B42" s="13"/>
      <c r="C42" s="19" t="s">
        <v>19</v>
      </c>
      <c r="D42" s="18"/>
      <c r="E42" s="13"/>
      <c r="F42" s="14"/>
      <c r="G42" s="24">
        <f>SUM(G35:G41)</f>
        <v>15217.7</v>
      </c>
      <c r="H42" s="17"/>
      <c r="I42" s="17"/>
      <c r="J42" s="17"/>
      <c r="K42" s="21">
        <f>SUM(K35:K41)</f>
        <v>4782</v>
      </c>
      <c r="L42" s="21">
        <f>K42+G42</f>
        <v>19999.7</v>
      </c>
    </row>
    <row r="43" spans="1:12" ht="24" customHeight="1" x14ac:dyDescent="0.25">
      <c r="A43" s="88" t="s">
        <v>75</v>
      </c>
      <c r="B43" s="85">
        <v>1</v>
      </c>
      <c r="C43" s="75" t="s">
        <v>54</v>
      </c>
      <c r="D43" s="16" t="s">
        <v>64</v>
      </c>
      <c r="E43" s="16">
        <v>57</v>
      </c>
      <c r="F43" s="14">
        <v>125000</v>
      </c>
      <c r="G43" s="45">
        <f t="shared" ref="G43:G51" si="4">F43*E43/1000</f>
        <v>7125</v>
      </c>
      <c r="H43" s="23"/>
      <c r="I43" s="23"/>
      <c r="J43" s="13" t="s">
        <v>15</v>
      </c>
      <c r="K43" s="14">
        <v>1000</v>
      </c>
      <c r="L43" s="13"/>
    </row>
    <row r="44" spans="1:12" ht="24" customHeight="1" x14ac:dyDescent="0.25">
      <c r="A44" s="88"/>
      <c r="B44" s="86"/>
      <c r="C44" s="76"/>
      <c r="D44" s="16" t="s">
        <v>68</v>
      </c>
      <c r="E44" s="16">
        <v>40</v>
      </c>
      <c r="F44" s="14">
        <v>30000</v>
      </c>
      <c r="G44" s="45">
        <f t="shared" si="4"/>
        <v>1200</v>
      </c>
      <c r="H44" s="23"/>
      <c r="I44" s="23"/>
      <c r="J44" s="61" t="s">
        <v>18</v>
      </c>
      <c r="K44" s="62">
        <v>2000</v>
      </c>
      <c r="L44" s="13"/>
    </row>
    <row r="45" spans="1:12" ht="24" customHeight="1" x14ac:dyDescent="0.25">
      <c r="A45" s="88"/>
      <c r="B45" s="85">
        <v>2</v>
      </c>
      <c r="C45" s="75" t="s">
        <v>30</v>
      </c>
      <c r="D45" s="16" t="s">
        <v>51</v>
      </c>
      <c r="E45" s="16">
        <v>52</v>
      </c>
      <c r="F45" s="14">
        <v>32000</v>
      </c>
      <c r="G45" s="45">
        <f t="shared" si="4"/>
        <v>1664</v>
      </c>
      <c r="H45" s="23"/>
      <c r="I45" s="23"/>
      <c r="J45" s="13" t="s">
        <v>16</v>
      </c>
      <c r="K45" s="14">
        <v>1482</v>
      </c>
      <c r="L45" s="13"/>
    </row>
    <row r="46" spans="1:12" ht="24" customHeight="1" x14ac:dyDescent="0.25">
      <c r="A46" s="88"/>
      <c r="B46" s="86"/>
      <c r="C46" s="76"/>
      <c r="D46" s="16" t="s">
        <v>17</v>
      </c>
      <c r="E46" s="16">
        <v>12</v>
      </c>
      <c r="F46" s="14">
        <v>20000</v>
      </c>
      <c r="G46" s="45">
        <f t="shared" si="4"/>
        <v>240</v>
      </c>
      <c r="H46" s="23"/>
      <c r="I46" s="23"/>
      <c r="J46" s="61" t="s">
        <v>39</v>
      </c>
      <c r="K46" s="62">
        <v>300</v>
      </c>
      <c r="L46" s="13"/>
    </row>
    <row r="47" spans="1:12" ht="24" customHeight="1" x14ac:dyDescent="0.25">
      <c r="A47" s="88"/>
      <c r="B47" s="72">
        <v>3</v>
      </c>
      <c r="C47" s="73" t="s">
        <v>65</v>
      </c>
      <c r="D47" s="16" t="s">
        <v>66</v>
      </c>
      <c r="E47" s="16">
        <v>60</v>
      </c>
      <c r="F47" s="14">
        <v>18000</v>
      </c>
      <c r="G47" s="45">
        <f t="shared" si="4"/>
        <v>1080</v>
      </c>
      <c r="H47" s="23"/>
      <c r="I47" s="23"/>
      <c r="J47" s="6"/>
      <c r="K47" s="6"/>
      <c r="L47" s="13"/>
    </row>
    <row r="48" spans="1:12" ht="24" customHeight="1" x14ac:dyDescent="0.25">
      <c r="A48" s="88"/>
      <c r="B48" s="72"/>
      <c r="C48" s="73"/>
      <c r="D48" s="16" t="s">
        <v>67</v>
      </c>
      <c r="E48" s="16">
        <v>6</v>
      </c>
      <c r="F48" s="14">
        <v>125000</v>
      </c>
      <c r="G48" s="45">
        <f t="shared" si="4"/>
        <v>750</v>
      </c>
      <c r="H48" s="23"/>
      <c r="I48" s="23"/>
      <c r="J48" s="23"/>
      <c r="K48" s="23"/>
      <c r="L48" s="13"/>
    </row>
    <row r="49" spans="1:12" ht="24" customHeight="1" x14ac:dyDescent="0.25">
      <c r="A49" s="88"/>
      <c r="B49" s="13">
        <v>4</v>
      </c>
      <c r="C49" s="46" t="s">
        <v>31</v>
      </c>
      <c r="D49" s="16" t="s">
        <v>32</v>
      </c>
      <c r="E49" s="16">
        <v>110</v>
      </c>
      <c r="F49" s="45">
        <v>18000</v>
      </c>
      <c r="G49" s="45">
        <f t="shared" si="4"/>
        <v>1980</v>
      </c>
      <c r="H49" s="23"/>
      <c r="I49" s="23"/>
      <c r="J49" s="23"/>
      <c r="K49" s="23"/>
      <c r="L49" s="13"/>
    </row>
    <row r="50" spans="1:12" ht="24" customHeight="1" x14ac:dyDescent="0.25">
      <c r="A50" s="88"/>
      <c r="B50" s="13">
        <v>5</v>
      </c>
      <c r="C50" s="46"/>
      <c r="D50" s="16" t="s">
        <v>33</v>
      </c>
      <c r="E50" s="16">
        <v>5.12</v>
      </c>
      <c r="F50" s="45">
        <v>35000</v>
      </c>
      <c r="G50" s="45">
        <f t="shared" si="4"/>
        <v>179.2</v>
      </c>
      <c r="H50" s="23"/>
      <c r="I50" s="23"/>
      <c r="J50" s="23"/>
      <c r="K50" s="23"/>
      <c r="L50" s="13"/>
    </row>
    <row r="51" spans="1:12" ht="24" customHeight="1" x14ac:dyDescent="0.25">
      <c r="A51" s="88"/>
      <c r="B51" s="13">
        <v>6</v>
      </c>
      <c r="C51" s="46"/>
      <c r="D51" s="16" t="s">
        <v>34</v>
      </c>
      <c r="E51" s="16">
        <v>10</v>
      </c>
      <c r="F51" s="45">
        <v>100000</v>
      </c>
      <c r="G51" s="45">
        <f t="shared" si="4"/>
        <v>1000</v>
      </c>
      <c r="H51" s="23"/>
      <c r="I51" s="23"/>
      <c r="J51" s="23"/>
      <c r="K51" s="23"/>
      <c r="L51" s="13"/>
    </row>
    <row r="52" spans="1:12" ht="18.75" x14ac:dyDescent="0.25">
      <c r="A52" s="47"/>
      <c r="B52" s="48"/>
      <c r="C52" s="19" t="s">
        <v>19</v>
      </c>
      <c r="D52" s="18"/>
      <c r="E52" s="13"/>
      <c r="F52" s="14"/>
      <c r="G52" s="24">
        <f>SUM(G43:G51)</f>
        <v>15218.2</v>
      </c>
      <c r="H52" s="17"/>
      <c r="I52" s="17"/>
      <c r="J52" s="17"/>
      <c r="K52" s="21">
        <f>SUM(K43:K49)</f>
        <v>4782</v>
      </c>
      <c r="L52" s="21">
        <f>K52+G52</f>
        <v>20000.2</v>
      </c>
    </row>
    <row r="53" spans="1:12" ht="18.75" x14ac:dyDescent="0.25">
      <c r="A53" s="25"/>
      <c r="B53" s="26"/>
      <c r="C53" s="55"/>
      <c r="D53" s="56"/>
      <c r="E53" s="27"/>
      <c r="F53" s="57"/>
      <c r="G53" s="58"/>
      <c r="H53" s="54"/>
      <c r="I53" s="54"/>
      <c r="J53" s="54"/>
      <c r="K53" s="59"/>
      <c r="L53" s="59"/>
    </row>
    <row r="54" spans="1:12" ht="18.75" x14ac:dyDescent="0.25">
      <c r="A54" s="25"/>
      <c r="B54" s="26"/>
      <c r="C54" s="77" t="s">
        <v>77</v>
      </c>
      <c r="D54" s="77"/>
      <c r="E54" s="26"/>
      <c r="F54" s="31"/>
      <c r="G54" s="26"/>
      <c r="H54" s="25"/>
      <c r="I54" s="25"/>
      <c r="J54" s="77" t="s">
        <v>23</v>
      </c>
      <c r="K54" s="77"/>
      <c r="L54" s="77"/>
    </row>
    <row r="55" spans="1:12" ht="18.75" x14ac:dyDescent="0.25">
      <c r="A55" s="32"/>
      <c r="B55" s="33"/>
      <c r="C55" s="94" t="s">
        <v>76</v>
      </c>
      <c r="D55" s="94"/>
      <c r="E55" s="26"/>
      <c r="F55" s="31"/>
      <c r="G55" s="26"/>
      <c r="H55" s="25"/>
      <c r="I55" s="25"/>
      <c r="J55" s="26"/>
      <c r="K55" s="26"/>
      <c r="L55" s="26"/>
    </row>
    <row r="56" spans="1:12" ht="18.75" x14ac:dyDescent="0.25">
      <c r="A56" s="28"/>
      <c r="B56" s="27"/>
      <c r="C56" s="6"/>
      <c r="D56" s="6"/>
      <c r="E56" s="27"/>
      <c r="F56" s="37"/>
      <c r="G56" s="37"/>
      <c r="H56" s="28"/>
      <c r="I56" s="28"/>
      <c r="J56" s="27"/>
      <c r="K56" s="27"/>
      <c r="L56" s="27"/>
    </row>
    <row r="57" spans="1:12" x14ac:dyDescent="0.25">
      <c r="D57" s="2"/>
      <c r="E57" s="2"/>
      <c r="F57" s="38"/>
      <c r="G57" s="38"/>
      <c r="J57" s="2"/>
      <c r="K57" s="2"/>
      <c r="L57" s="2"/>
    </row>
    <row r="58" spans="1:12" ht="24.75" customHeight="1" x14ac:dyDescent="0.25">
      <c r="C58" s="77" t="s">
        <v>78</v>
      </c>
      <c r="D58" s="77"/>
      <c r="J58" s="77" t="s">
        <v>24</v>
      </c>
      <c r="K58" s="77"/>
      <c r="L58" s="77"/>
    </row>
    <row r="61" spans="1:12" ht="18.75" x14ac:dyDescent="0.25">
      <c r="C61" s="29" t="s">
        <v>20</v>
      </c>
      <c r="D61" s="30">
        <v>100000</v>
      </c>
    </row>
    <row r="62" spans="1:12" ht="18.75" x14ac:dyDescent="0.25">
      <c r="C62" s="29" t="s">
        <v>21</v>
      </c>
      <c r="D62" s="34">
        <v>5</v>
      </c>
    </row>
    <row r="63" spans="1:12" ht="18.75" x14ac:dyDescent="0.25">
      <c r="C63" s="35" t="s">
        <v>22</v>
      </c>
      <c r="D63" s="36">
        <f>D61/D62</f>
        <v>20000</v>
      </c>
    </row>
  </sheetData>
  <mergeCells count="35">
    <mergeCell ref="B43:B44"/>
    <mergeCell ref="B45:B46"/>
    <mergeCell ref="A9:A16"/>
    <mergeCell ref="C11:C12"/>
    <mergeCell ref="A17:A25"/>
    <mergeCell ref="B20:B21"/>
    <mergeCell ref="B11:B12"/>
    <mergeCell ref="C18:C19"/>
    <mergeCell ref="B18:B19"/>
    <mergeCell ref="A43:A51"/>
    <mergeCell ref="C20:C21"/>
    <mergeCell ref="B29:B30"/>
    <mergeCell ref="A35:A41"/>
    <mergeCell ref="A26:A34"/>
    <mergeCell ref="H1:L1"/>
    <mergeCell ref="H2:L2"/>
    <mergeCell ref="A5:L5"/>
    <mergeCell ref="A6:L6"/>
    <mergeCell ref="J8:K8"/>
    <mergeCell ref="A1:D1"/>
    <mergeCell ref="A7:D7"/>
    <mergeCell ref="J54:L54"/>
    <mergeCell ref="J58:L58"/>
    <mergeCell ref="C54:D54"/>
    <mergeCell ref="C29:C30"/>
    <mergeCell ref="C37:C38"/>
    <mergeCell ref="C55:D55"/>
    <mergeCell ref="C58:D58"/>
    <mergeCell ref="B37:B38"/>
    <mergeCell ref="C47:C48"/>
    <mergeCell ref="B47:B48"/>
    <mergeCell ref="C27:C28"/>
    <mergeCell ref="B27:B28"/>
    <mergeCell ref="C45:C46"/>
    <mergeCell ref="C43:C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5" sqref="G15"/>
    </sheetView>
  </sheetViews>
  <sheetFormatPr defaultRowHeight="15.75" x14ac:dyDescent="0.25"/>
  <cols>
    <col min="1" max="1" width="7.875" customWidth="1"/>
    <col min="2" max="2" width="18.75" customWidth="1"/>
    <col min="3" max="3" width="13.5" customWidth="1"/>
  </cols>
  <sheetData>
    <row r="2" spans="1:3" s="40" customFormat="1" ht="24.75" customHeight="1" x14ac:dyDescent="0.25">
      <c r="A2" s="39">
        <v>1</v>
      </c>
      <c r="B2" s="40" t="s">
        <v>17</v>
      </c>
      <c r="C2" s="41">
        <v>16000</v>
      </c>
    </row>
    <row r="3" spans="1:3" s="40" customFormat="1" ht="24.75" customHeight="1" x14ac:dyDescent="0.25">
      <c r="A3" s="39">
        <v>2</v>
      </c>
      <c r="B3" s="40" t="s">
        <v>25</v>
      </c>
      <c r="C3" s="41">
        <v>15000</v>
      </c>
    </row>
    <row r="4" spans="1:3" s="40" customFormat="1" ht="24.75" customHeight="1" x14ac:dyDescent="0.25">
      <c r="A4" s="39">
        <v>3</v>
      </c>
      <c r="B4" s="40" t="s">
        <v>26</v>
      </c>
      <c r="C4" s="41">
        <v>14000</v>
      </c>
    </row>
    <row r="5" spans="1:3" s="40" customFormat="1" ht="24.75" customHeight="1" x14ac:dyDescent="0.25">
      <c r="A5" s="39">
        <v>4</v>
      </c>
      <c r="B5" s="40" t="s">
        <v>27</v>
      </c>
      <c r="C5" s="41">
        <v>17000</v>
      </c>
    </row>
    <row r="6" spans="1:3" s="40" customFormat="1" ht="25.5" customHeight="1" x14ac:dyDescent="0.25">
      <c r="A6" s="39">
        <v>5</v>
      </c>
      <c r="B6" s="40" t="s">
        <v>28</v>
      </c>
      <c r="C6" s="41">
        <v>30000</v>
      </c>
    </row>
    <row r="7" spans="1:3" ht="25.5" customHeight="1" x14ac:dyDescent="0.25">
      <c r="A7" s="39">
        <v>6</v>
      </c>
      <c r="B7" s="40" t="s">
        <v>29</v>
      </c>
      <c r="C7" s="41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4 tháng 9,2025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2025-09-28T07:09:13Z</dcterms:modified>
</cp:coreProperties>
</file>