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4" state="veryHidden" r:id=""/>
    <sheet name="Tuần 7 tháng 10.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K24" i="1"/>
  <c r="K49" i="1" l="1"/>
  <c r="G35" i="1"/>
  <c r="G36" i="1"/>
  <c r="G37" i="1"/>
  <c r="G38" i="1"/>
  <c r="G39" i="1"/>
  <c r="G40" i="1"/>
  <c r="K16" i="1"/>
  <c r="G9" i="1"/>
  <c r="G10" i="1"/>
  <c r="G11" i="1"/>
  <c r="G12" i="1"/>
  <c r="G13" i="1"/>
  <c r="G14" i="1"/>
  <c r="G15" i="1"/>
  <c r="K41" i="1" l="1"/>
  <c r="K33" i="1"/>
  <c r="G26" i="1"/>
  <c r="G27" i="1"/>
  <c r="G28" i="1"/>
  <c r="G29" i="1"/>
  <c r="G30" i="1"/>
  <c r="G31" i="1"/>
  <c r="G32" i="1"/>
  <c r="G43" i="1"/>
  <c r="G44" i="1"/>
  <c r="G45" i="1"/>
  <c r="G46" i="1"/>
  <c r="G47" i="1"/>
  <c r="G48" i="1"/>
  <c r="G18" i="1"/>
  <c r="G19" i="1"/>
  <c r="G20" i="1"/>
  <c r="G21" i="1"/>
  <c r="G22" i="1"/>
  <c r="G23" i="1"/>
  <c r="G25" i="1"/>
  <c r="G42" i="1"/>
  <c r="G34" i="1"/>
  <c r="G41" i="1" s="1"/>
  <c r="G49" i="1" l="1"/>
  <c r="G33" i="1"/>
  <c r="G24" i="1"/>
  <c r="G8" i="1"/>
  <c r="G16" i="1" s="1"/>
  <c r="L16" i="1" l="1"/>
  <c r="L41" i="1"/>
  <c r="L49" i="1"/>
  <c r="L33" i="1"/>
  <c r="L24" i="1"/>
  <c r="D60" i="1" l="1"/>
</calcChain>
</file>

<file path=xl/sharedStrings.xml><?xml version="1.0" encoding="utf-8"?>
<sst xmlns="http://schemas.openxmlformats.org/spreadsheetml/2006/main" count="113" uniqueCount="73">
  <si>
    <t>CÔNG TY TNHH THỰC PHẨM MẠNH YẾN</t>
  </si>
  <si>
    <t>CỘNG HÒA XÃ HỘI CHỦ NGHĨA VIỆT NAM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</si>
  <si>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</si>
  <si>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</si>
  <si>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</si>
  <si>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</si>
  <si>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</si>
  <si>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</si>
  <si>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</si>
  <si>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</si>
  <si>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</si>
  <si>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</si>
  <si>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</si>
  <si>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</si>
  <si>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</si>
  <si>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</si>
  <si>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</si>
  <si>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</si>
  <si>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</si>
  <si>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</si>
  <si>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</si>
  <si>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</si>
  <si>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</si>
  <si>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</si>
  <si>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</si>
  <si>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</si>
  <si>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</si>
  <si>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</si>
  <si>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</si>
  <si>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Xương lợn</t>
  </si>
  <si>
    <t>Khấu hao</t>
  </si>
  <si>
    <t>Thịt băm rang</t>
  </si>
  <si>
    <t>Canh mồng tơi nấu tép</t>
  </si>
  <si>
    <t>Mồng tơi</t>
  </si>
  <si>
    <t>Thịt gà chiên</t>
  </si>
  <si>
    <t>Canh bí xanh nấu gà</t>
  </si>
  <si>
    <t>Trứng vịt</t>
  </si>
  <si>
    <t>Trứng xào</t>
  </si>
  <si>
    <t>Khoai tây cà rốt</t>
  </si>
  <si>
    <t>Thịt sấn mông vai</t>
  </si>
  <si>
    <t>Bí đỏ</t>
  </si>
  <si>
    <t>Thịt nạc</t>
  </si>
  <si>
    <t>Số nhà 91 phố Yết Kiêu  - P.Tân Hưng, TP Hải Phòng, Việt Nam</t>
  </si>
  <si>
    <t>Canh bí đỏ nấu xương</t>
  </si>
  <si>
    <t>Tép đồng</t>
  </si>
  <si>
    <t>Đinh Thị Hương Giang</t>
  </si>
  <si>
    <t>Canh cải thảo nấu thịt</t>
  </si>
  <si>
    <t>Cải thảo</t>
  </si>
  <si>
    <t>THỰC ĐƠN BÁN TRÚ TUẦN NĂM HỌC 2025 - 2026</t>
  </si>
  <si>
    <t>Thịt gà</t>
  </si>
  <si>
    <t>Thịt gà bỏ cđcc</t>
  </si>
  <si>
    <t>Thịt kho tầu</t>
  </si>
  <si>
    <t>Tép rang</t>
  </si>
  <si>
    <t>Thịt lợn sấn mông vai</t>
  </si>
  <si>
    <t>Thịt nạc xay</t>
  </si>
  <si>
    <t>Tôm hấp</t>
  </si>
  <si>
    <t xml:space="preserve">Giá đỗ cà rốt </t>
  </si>
  <si>
    <t>Xúc xích rán</t>
  </si>
  <si>
    <t>Xúc xích CP</t>
  </si>
  <si>
    <t>Cá chiên</t>
  </si>
  <si>
    <t>Độc lập -  Tự do -  Hạnh phúc</t>
  </si>
  <si>
    <t>Tuần 07  (từ ngày 20 đến 24/10/2025)</t>
  </si>
  <si>
    <t>Thứ 2/20/10</t>
  </si>
  <si>
    <t>Thứ 3/21/10</t>
  </si>
  <si>
    <t>Thứ 4/22/10</t>
  </si>
  <si>
    <t>Giá đỗ, cà rốt xào thịt</t>
  </si>
  <si>
    <t>Canh khoai tây, cà rốt nấu xương</t>
  </si>
  <si>
    <t>Thứ 5/23/10</t>
  </si>
  <si>
    <t>Thứ 6/24/10</t>
  </si>
  <si>
    <t>HIỆU TRƯỞNG</t>
  </si>
  <si>
    <t>(Duyệt)</t>
  </si>
  <si>
    <t>Nguyễn Thị Thúy</t>
  </si>
  <si>
    <t>Người lập thực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</si>
</sst>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65" fontId="15" fillId="0" borderId="2" xfId="1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65" fontId="15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165" fontId="15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</xdr:row>
      <xdr:rowOff>257175</xdr:rowOff>
    </xdr:from>
    <xdr:to>
      <xdr:col>11</xdr:col>
      <xdr:colOff>0</xdr:colOff>
      <xdr:row>1</xdr:row>
      <xdr:rowOff>266702</xdr:rowOff>
    </xdr:to>
    <xdr:cxnSp macro="">
      <xdr:nvCxnSpPr>
        <xdr:cNvPr id="4" name="Straight Connector 3"/>
        <xdr:cNvCxnSpPr/>
      </xdr:nvCxnSpPr>
      <xdr:spPr>
        <a:xfrm flipV="1">
          <a:off x="8982075" y="581025"/>
          <a:ext cx="2190750" cy="95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31" workbookViewId="0">
      <selection activeCell="N17" sqref="N17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2" ht="25.5" customHeight="1" x14ac:dyDescent="0.25">
      <c r="A1" s="89" t="s">
        <v>0</v>
      </c>
      <c r="B1" s="89"/>
      <c r="C1" s="89"/>
      <c r="D1" s="89"/>
      <c r="H1" s="87" t="s">
        <v>1</v>
      </c>
      <c r="I1" s="87"/>
      <c r="J1" s="87"/>
      <c r="K1" s="87"/>
      <c r="L1" s="87"/>
    </row>
    <row r="2" spans="1:12" ht="25.5" customHeight="1" x14ac:dyDescent="0.3">
      <c r="A2" s="1" t="s">
        <v>42</v>
      </c>
      <c r="B2" s="7"/>
      <c r="C2" s="8"/>
      <c r="D2" s="7"/>
      <c r="E2" s="9"/>
      <c r="F2" s="9"/>
      <c r="G2" s="9"/>
      <c r="H2" s="88" t="s">
        <v>60</v>
      </c>
      <c r="I2" s="88"/>
      <c r="J2" s="88"/>
      <c r="K2" s="88"/>
      <c r="L2" s="88"/>
    </row>
    <row r="3" spans="1:12" ht="25.5" customHeight="1" x14ac:dyDescent="0.3">
      <c r="A3" s="8" t="s">
        <v>2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2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2" ht="24.75" customHeight="1" x14ac:dyDescent="0.25">
      <c r="A5" s="78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90" customFormat="1" ht="21" customHeight="1" x14ac:dyDescent="0.25">
      <c r="A6" s="86" t="s">
        <v>61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39.75" customHeight="1" x14ac:dyDescent="0.25">
      <c r="A7" s="10" t="s">
        <v>3</v>
      </c>
      <c r="B7" s="10" t="s">
        <v>4</v>
      </c>
      <c r="C7" s="11" t="s">
        <v>5</v>
      </c>
      <c r="D7" s="11" t="s">
        <v>6</v>
      </c>
      <c r="E7" s="11" t="s">
        <v>7</v>
      </c>
      <c r="F7" s="12" t="s">
        <v>8</v>
      </c>
      <c r="G7" s="11" t="s">
        <v>9</v>
      </c>
      <c r="H7" s="11" t="s">
        <v>10</v>
      </c>
      <c r="I7" s="11" t="s">
        <v>11</v>
      </c>
      <c r="J7" s="74" t="s">
        <v>12</v>
      </c>
      <c r="K7" s="74"/>
      <c r="L7" s="10" t="s">
        <v>13</v>
      </c>
    </row>
    <row r="8" spans="1:12" ht="21" customHeight="1" x14ac:dyDescent="0.25">
      <c r="A8" s="85" t="s">
        <v>62</v>
      </c>
      <c r="B8" s="13">
        <v>1</v>
      </c>
      <c r="C8" s="59" t="s">
        <v>34</v>
      </c>
      <c r="D8" s="16" t="s">
        <v>50</v>
      </c>
      <c r="E8" s="16">
        <v>90</v>
      </c>
      <c r="F8" s="40">
        <v>87000</v>
      </c>
      <c r="G8" s="40">
        <f t="shared" ref="G8:G15" si="0">F8*E8/1000</f>
        <v>7830</v>
      </c>
      <c r="H8" s="60"/>
      <c r="I8" s="60"/>
      <c r="J8" s="16" t="s">
        <v>14</v>
      </c>
      <c r="K8" s="40">
        <v>1000</v>
      </c>
      <c r="L8" s="17"/>
    </row>
    <row r="9" spans="1:12" ht="21" customHeight="1" x14ac:dyDescent="0.25">
      <c r="A9" s="85"/>
      <c r="B9" s="72">
        <v>2</v>
      </c>
      <c r="C9" s="70" t="s">
        <v>22</v>
      </c>
      <c r="D9" s="16" t="s">
        <v>27</v>
      </c>
      <c r="E9" s="16">
        <v>50</v>
      </c>
      <c r="F9" s="40">
        <v>32000</v>
      </c>
      <c r="G9" s="40">
        <f t="shared" si="0"/>
        <v>1600</v>
      </c>
      <c r="H9" s="60"/>
      <c r="I9" s="60"/>
      <c r="J9" s="61" t="s">
        <v>17</v>
      </c>
      <c r="K9" s="62">
        <v>2000</v>
      </c>
      <c r="L9" s="17"/>
    </row>
    <row r="10" spans="1:12" ht="21" customHeight="1" x14ac:dyDescent="0.25">
      <c r="A10" s="85"/>
      <c r="B10" s="73"/>
      <c r="C10" s="71"/>
      <c r="D10" s="16" t="s">
        <v>16</v>
      </c>
      <c r="E10" s="16">
        <v>20</v>
      </c>
      <c r="F10" s="40">
        <v>20000</v>
      </c>
      <c r="G10" s="40">
        <f t="shared" si="0"/>
        <v>400</v>
      </c>
      <c r="H10" s="60"/>
      <c r="I10" s="60"/>
      <c r="J10" s="16" t="s">
        <v>15</v>
      </c>
      <c r="K10" s="40">
        <v>1482</v>
      </c>
      <c r="L10" s="17"/>
    </row>
    <row r="11" spans="1:12" ht="24" customHeight="1" x14ac:dyDescent="0.25">
      <c r="A11" s="85"/>
      <c r="B11" s="83">
        <v>3</v>
      </c>
      <c r="C11" s="84" t="s">
        <v>35</v>
      </c>
      <c r="D11" s="16" t="s">
        <v>28</v>
      </c>
      <c r="E11" s="16">
        <v>60</v>
      </c>
      <c r="F11" s="40">
        <v>18000</v>
      </c>
      <c r="G11" s="40">
        <f t="shared" si="0"/>
        <v>1080</v>
      </c>
      <c r="H11" s="16"/>
      <c r="I11" s="16"/>
      <c r="J11" s="61" t="s">
        <v>30</v>
      </c>
      <c r="K11" s="62">
        <v>300</v>
      </c>
      <c r="L11" s="13"/>
    </row>
    <row r="12" spans="1:12" ht="24" customHeight="1" x14ac:dyDescent="0.25">
      <c r="A12" s="85"/>
      <c r="B12" s="83"/>
      <c r="C12" s="84"/>
      <c r="D12" s="16" t="s">
        <v>49</v>
      </c>
      <c r="E12" s="16">
        <v>12</v>
      </c>
      <c r="F12" s="40">
        <v>87000</v>
      </c>
      <c r="G12" s="40">
        <f t="shared" si="0"/>
        <v>1044</v>
      </c>
      <c r="H12" s="16"/>
      <c r="I12" s="16"/>
      <c r="J12" s="91"/>
      <c r="K12" s="91"/>
      <c r="L12" s="13"/>
    </row>
    <row r="13" spans="1:12" ht="24" customHeight="1" x14ac:dyDescent="0.25">
      <c r="A13" s="85"/>
      <c r="B13" s="13">
        <v>4</v>
      </c>
      <c r="C13" s="41" t="s">
        <v>23</v>
      </c>
      <c r="D13" s="16" t="s">
        <v>24</v>
      </c>
      <c r="E13" s="16">
        <v>110</v>
      </c>
      <c r="F13" s="40">
        <v>19000</v>
      </c>
      <c r="G13" s="40">
        <f t="shared" si="0"/>
        <v>2090</v>
      </c>
      <c r="H13" s="16"/>
      <c r="I13" s="16"/>
      <c r="J13" s="16"/>
      <c r="K13" s="16"/>
      <c r="L13" s="13"/>
    </row>
    <row r="14" spans="1:12" ht="24" customHeight="1" x14ac:dyDescent="0.25">
      <c r="A14" s="85"/>
      <c r="B14" s="13">
        <v>5</v>
      </c>
      <c r="C14" s="47"/>
      <c r="D14" s="16" t="s">
        <v>25</v>
      </c>
      <c r="E14" s="16">
        <v>4.9800000000000004</v>
      </c>
      <c r="F14" s="40">
        <v>35000</v>
      </c>
      <c r="G14" s="40">
        <f t="shared" si="0"/>
        <v>174.30000000000004</v>
      </c>
      <c r="H14" s="16"/>
      <c r="I14" s="16"/>
      <c r="J14" s="16"/>
      <c r="K14" s="16"/>
      <c r="L14" s="13"/>
    </row>
    <row r="15" spans="1:12" ht="24" customHeight="1" x14ac:dyDescent="0.25">
      <c r="A15" s="85"/>
      <c r="B15" s="13">
        <v>6</v>
      </c>
      <c r="C15" s="41"/>
      <c r="D15" s="16" t="s">
        <v>26</v>
      </c>
      <c r="E15" s="16">
        <v>10</v>
      </c>
      <c r="F15" s="40">
        <v>100000</v>
      </c>
      <c r="G15" s="40">
        <f t="shared" si="0"/>
        <v>1000</v>
      </c>
      <c r="H15" s="16"/>
      <c r="I15" s="16"/>
      <c r="J15" s="16"/>
      <c r="K15" s="16"/>
      <c r="L15" s="13"/>
    </row>
    <row r="16" spans="1:12" ht="24" customHeight="1" x14ac:dyDescent="0.25">
      <c r="A16" s="85"/>
      <c r="B16" s="13"/>
      <c r="C16" s="19" t="s">
        <v>18</v>
      </c>
      <c r="D16" s="17"/>
      <c r="E16" s="17"/>
      <c r="F16" s="20"/>
      <c r="G16" s="21">
        <f>SUM(G8:G15)</f>
        <v>15218.3</v>
      </c>
      <c r="H16" s="17"/>
      <c r="I16" s="17"/>
      <c r="J16" s="17"/>
      <c r="K16" s="21">
        <f>SUM(K8:K13)</f>
        <v>4782</v>
      </c>
      <c r="L16" s="21">
        <f>K16+G16</f>
        <v>20000.3</v>
      </c>
    </row>
    <row r="17" spans="1:12" ht="24" customHeight="1" x14ac:dyDescent="0.25">
      <c r="A17" s="80" t="s">
        <v>63</v>
      </c>
      <c r="B17" s="13">
        <v>1</v>
      </c>
      <c r="C17" s="63" t="s">
        <v>51</v>
      </c>
      <c r="D17" s="61" t="s">
        <v>53</v>
      </c>
      <c r="E17" s="16">
        <v>64</v>
      </c>
      <c r="F17" s="40">
        <v>125000</v>
      </c>
      <c r="G17" s="40">
        <f>F17*E17/1000</f>
        <v>8000</v>
      </c>
      <c r="H17" s="16"/>
      <c r="I17" s="16"/>
      <c r="J17" s="16" t="s">
        <v>14</v>
      </c>
      <c r="K17" s="40">
        <v>1000</v>
      </c>
      <c r="L17" s="13"/>
    </row>
    <row r="18" spans="1:12" ht="24" customHeight="1" x14ac:dyDescent="0.25">
      <c r="A18" s="80"/>
      <c r="B18" s="57">
        <v>2</v>
      </c>
      <c r="C18" s="64" t="s">
        <v>52</v>
      </c>
      <c r="D18" s="61" t="s">
        <v>52</v>
      </c>
      <c r="E18" s="16">
        <v>17</v>
      </c>
      <c r="F18" s="65">
        <v>155000</v>
      </c>
      <c r="G18" s="40">
        <f t="shared" ref="G18:G23" si="1">F18*E18/1000</f>
        <v>2635</v>
      </c>
      <c r="H18" s="16"/>
      <c r="I18" s="16"/>
      <c r="J18" s="61" t="s">
        <v>17</v>
      </c>
      <c r="K18" s="62">
        <v>2000</v>
      </c>
      <c r="L18" s="13"/>
    </row>
    <row r="19" spans="1:12" ht="24" customHeight="1" x14ac:dyDescent="0.25">
      <c r="A19" s="80"/>
      <c r="B19" s="83">
        <v>3</v>
      </c>
      <c r="C19" s="81" t="s">
        <v>46</v>
      </c>
      <c r="D19" s="61" t="s">
        <v>47</v>
      </c>
      <c r="E19" s="16">
        <v>40</v>
      </c>
      <c r="F19" s="65">
        <v>18000</v>
      </c>
      <c r="G19" s="40">
        <f t="shared" si="1"/>
        <v>720</v>
      </c>
      <c r="H19" s="16"/>
      <c r="I19" s="16"/>
      <c r="J19" s="16" t="s">
        <v>15</v>
      </c>
      <c r="K19" s="40">
        <v>1482</v>
      </c>
      <c r="L19" s="13"/>
    </row>
    <row r="20" spans="1:12" ht="24" customHeight="1" x14ac:dyDescent="0.25">
      <c r="A20" s="80"/>
      <c r="B20" s="83"/>
      <c r="C20" s="82"/>
      <c r="D20" s="61" t="s">
        <v>54</v>
      </c>
      <c r="E20" s="16">
        <v>5</v>
      </c>
      <c r="F20" s="65">
        <v>125000</v>
      </c>
      <c r="G20" s="40">
        <f t="shared" si="1"/>
        <v>625</v>
      </c>
      <c r="H20" s="16"/>
      <c r="I20" s="16"/>
      <c r="J20" s="61" t="s">
        <v>30</v>
      </c>
      <c r="K20" s="62">
        <v>300</v>
      </c>
      <c r="L20" s="13"/>
    </row>
    <row r="21" spans="1:12" ht="24" customHeight="1" x14ac:dyDescent="0.25">
      <c r="A21" s="80"/>
      <c r="B21" s="13">
        <v>4</v>
      </c>
      <c r="C21" s="41" t="s">
        <v>23</v>
      </c>
      <c r="D21" s="16" t="s">
        <v>24</v>
      </c>
      <c r="E21" s="16">
        <v>110</v>
      </c>
      <c r="F21" s="40">
        <v>19000</v>
      </c>
      <c r="G21" s="40">
        <f t="shared" si="1"/>
        <v>2090</v>
      </c>
      <c r="H21" s="16"/>
      <c r="I21" s="16"/>
      <c r="J21" s="16"/>
      <c r="K21" s="40"/>
      <c r="L21" s="13"/>
    </row>
    <row r="22" spans="1:12" ht="24" customHeight="1" x14ac:dyDescent="0.25">
      <c r="A22" s="80"/>
      <c r="B22" s="13">
        <v>5</v>
      </c>
      <c r="C22" s="47"/>
      <c r="D22" s="16" t="s">
        <v>25</v>
      </c>
      <c r="E22" s="16">
        <v>4.24</v>
      </c>
      <c r="F22" s="40">
        <v>35000</v>
      </c>
      <c r="G22" s="40">
        <f t="shared" si="1"/>
        <v>148.4</v>
      </c>
      <c r="H22" s="16"/>
      <c r="I22" s="16"/>
      <c r="J22" s="16"/>
      <c r="K22" s="16"/>
      <c r="L22" s="13"/>
    </row>
    <row r="23" spans="1:12" ht="24" customHeight="1" x14ac:dyDescent="0.25">
      <c r="A23" s="80"/>
      <c r="B23" s="13">
        <v>6</v>
      </c>
      <c r="C23" s="41"/>
      <c r="D23" s="16" t="s">
        <v>26</v>
      </c>
      <c r="E23" s="16">
        <v>10</v>
      </c>
      <c r="F23" s="40">
        <v>100000</v>
      </c>
      <c r="G23" s="40">
        <f t="shared" si="1"/>
        <v>1000</v>
      </c>
      <c r="H23" s="16"/>
      <c r="I23" s="16"/>
      <c r="J23" s="16"/>
      <c r="K23" s="16"/>
      <c r="L23" s="13"/>
    </row>
    <row r="24" spans="1:12" ht="24" customHeight="1" x14ac:dyDescent="0.25">
      <c r="A24" s="80"/>
      <c r="B24" s="13"/>
      <c r="C24" s="19" t="s">
        <v>18</v>
      </c>
      <c r="D24" s="39"/>
      <c r="E24" s="39"/>
      <c r="F24" s="44"/>
      <c r="G24" s="45">
        <f>SUM(G17:G23)</f>
        <v>15218.4</v>
      </c>
      <c r="H24" s="17"/>
      <c r="I24" s="17"/>
      <c r="J24" s="17"/>
      <c r="K24" s="21">
        <f>SUM(K17:K23)</f>
        <v>4782</v>
      </c>
      <c r="L24" s="21">
        <f>K24+G24</f>
        <v>20000.400000000001</v>
      </c>
    </row>
    <row r="25" spans="1:12" ht="24" customHeight="1" x14ac:dyDescent="0.25">
      <c r="A25" s="80" t="s">
        <v>64</v>
      </c>
      <c r="B25" s="13">
        <v>1</v>
      </c>
      <c r="C25" s="59" t="s">
        <v>55</v>
      </c>
      <c r="D25" s="16" t="s">
        <v>55</v>
      </c>
      <c r="E25" s="16">
        <v>34</v>
      </c>
      <c r="F25" s="40">
        <v>200000</v>
      </c>
      <c r="G25" s="40">
        <f>F25*E25/1000</f>
        <v>6800</v>
      </c>
      <c r="H25" s="16"/>
      <c r="I25" s="16"/>
      <c r="J25" s="16" t="s">
        <v>14</v>
      </c>
      <c r="K25" s="40">
        <v>1000</v>
      </c>
      <c r="L25" s="16"/>
    </row>
    <row r="26" spans="1:12" ht="24" customHeight="1" x14ac:dyDescent="0.25">
      <c r="A26" s="80"/>
      <c r="B26" s="83">
        <v>2</v>
      </c>
      <c r="C26" s="84" t="s">
        <v>65</v>
      </c>
      <c r="D26" s="16" t="s">
        <v>56</v>
      </c>
      <c r="E26" s="16">
        <v>50</v>
      </c>
      <c r="F26" s="40">
        <v>18000</v>
      </c>
      <c r="G26" s="40">
        <f t="shared" ref="G26:G32" si="2">F26*E26/1000</f>
        <v>900</v>
      </c>
      <c r="H26" s="16"/>
      <c r="I26" s="16"/>
      <c r="J26" s="61" t="s">
        <v>17</v>
      </c>
      <c r="K26" s="62">
        <v>2000</v>
      </c>
      <c r="L26" s="16"/>
    </row>
    <row r="27" spans="1:12" ht="24" customHeight="1" x14ac:dyDescent="0.25">
      <c r="A27" s="80"/>
      <c r="B27" s="83"/>
      <c r="C27" s="84"/>
      <c r="D27" s="16" t="s">
        <v>41</v>
      </c>
      <c r="E27" s="16">
        <v>15</v>
      </c>
      <c r="F27" s="40">
        <v>125000</v>
      </c>
      <c r="G27" s="40">
        <f t="shared" si="2"/>
        <v>1875</v>
      </c>
      <c r="H27" s="16"/>
      <c r="I27" s="16"/>
      <c r="J27" s="16" t="s">
        <v>15</v>
      </c>
      <c r="K27" s="40">
        <v>1482</v>
      </c>
      <c r="L27" s="16"/>
    </row>
    <row r="28" spans="1:12" ht="24" customHeight="1" x14ac:dyDescent="0.25">
      <c r="A28" s="80"/>
      <c r="B28" s="83">
        <v>3</v>
      </c>
      <c r="C28" s="76" t="s">
        <v>66</v>
      </c>
      <c r="D28" s="16" t="s">
        <v>38</v>
      </c>
      <c r="E28" s="16">
        <v>50</v>
      </c>
      <c r="F28" s="40">
        <v>18000</v>
      </c>
      <c r="G28" s="40">
        <f t="shared" si="2"/>
        <v>900</v>
      </c>
      <c r="H28" s="16"/>
      <c r="I28" s="16"/>
      <c r="J28" s="61" t="s">
        <v>30</v>
      </c>
      <c r="K28" s="62">
        <v>300</v>
      </c>
      <c r="L28" s="16"/>
    </row>
    <row r="29" spans="1:12" ht="24" customHeight="1" x14ac:dyDescent="0.25">
      <c r="A29" s="80"/>
      <c r="B29" s="83"/>
      <c r="C29" s="76"/>
      <c r="D29" s="16" t="s">
        <v>29</v>
      </c>
      <c r="E29" s="16">
        <v>16</v>
      </c>
      <c r="F29" s="40">
        <v>85000</v>
      </c>
      <c r="G29" s="40">
        <f t="shared" si="2"/>
        <v>1360</v>
      </c>
      <c r="H29" s="16"/>
      <c r="I29" s="16"/>
      <c r="J29" s="66"/>
      <c r="K29" s="67"/>
      <c r="L29" s="16"/>
    </row>
    <row r="30" spans="1:12" ht="24" customHeight="1" x14ac:dyDescent="0.25">
      <c r="A30" s="80"/>
      <c r="B30" s="13">
        <v>4</v>
      </c>
      <c r="C30" s="41" t="s">
        <v>23</v>
      </c>
      <c r="D30" s="16" t="s">
        <v>24</v>
      </c>
      <c r="E30" s="16">
        <v>110</v>
      </c>
      <c r="F30" s="40">
        <v>19000</v>
      </c>
      <c r="G30" s="40">
        <f t="shared" si="2"/>
        <v>2090</v>
      </c>
      <c r="H30" s="16"/>
      <c r="I30" s="16"/>
      <c r="J30" s="59"/>
      <c r="K30" s="59"/>
      <c r="L30" s="16"/>
    </row>
    <row r="31" spans="1:12" ht="24" customHeight="1" x14ac:dyDescent="0.25">
      <c r="A31" s="80"/>
      <c r="B31" s="13">
        <v>5</v>
      </c>
      <c r="C31" s="41"/>
      <c r="D31" s="16" t="s">
        <v>25</v>
      </c>
      <c r="E31" s="16">
        <v>8.36</v>
      </c>
      <c r="F31" s="40">
        <v>35000</v>
      </c>
      <c r="G31" s="40">
        <f t="shared" si="2"/>
        <v>292.60000000000002</v>
      </c>
      <c r="H31" s="16"/>
      <c r="I31" s="16"/>
      <c r="J31" s="16"/>
      <c r="K31" s="40"/>
      <c r="L31" s="16"/>
    </row>
    <row r="32" spans="1:12" ht="24" customHeight="1" x14ac:dyDescent="0.25">
      <c r="A32" s="80"/>
      <c r="B32" s="13">
        <v>6</v>
      </c>
      <c r="C32" s="41"/>
      <c r="D32" s="16" t="s">
        <v>26</v>
      </c>
      <c r="E32" s="16">
        <v>10</v>
      </c>
      <c r="F32" s="40">
        <v>100000</v>
      </c>
      <c r="G32" s="40">
        <f t="shared" si="2"/>
        <v>1000</v>
      </c>
      <c r="H32" s="16"/>
      <c r="I32" s="16"/>
      <c r="J32" s="16"/>
      <c r="K32" s="40"/>
      <c r="L32" s="16"/>
    </row>
    <row r="33" spans="1:12" ht="24" customHeight="1" x14ac:dyDescent="0.25">
      <c r="A33" s="80"/>
      <c r="B33" s="13"/>
      <c r="C33" s="19" t="s">
        <v>18</v>
      </c>
      <c r="D33" s="17"/>
      <c r="E33" s="17"/>
      <c r="F33" s="20"/>
      <c r="G33" s="21">
        <f>SUM(G25:G32)</f>
        <v>15217.6</v>
      </c>
      <c r="H33" s="17"/>
      <c r="I33" s="17"/>
      <c r="J33" s="17"/>
      <c r="K33" s="21">
        <f>SUM(K25:K31)</f>
        <v>4782</v>
      </c>
      <c r="L33" s="21">
        <f>K33+G33</f>
        <v>19999.599999999999</v>
      </c>
    </row>
    <row r="34" spans="1:12" ht="24" customHeight="1" x14ac:dyDescent="0.25">
      <c r="A34" s="80" t="s">
        <v>67</v>
      </c>
      <c r="B34" s="57">
        <v>1</v>
      </c>
      <c r="C34" s="68" t="s">
        <v>31</v>
      </c>
      <c r="D34" s="13" t="s">
        <v>39</v>
      </c>
      <c r="E34" s="13">
        <v>65</v>
      </c>
      <c r="F34" s="14">
        <v>125000</v>
      </c>
      <c r="G34" s="14">
        <f t="shared" ref="G34:G40" si="3">F34*E34/1000</f>
        <v>8125</v>
      </c>
      <c r="H34" s="23"/>
      <c r="I34" s="58"/>
      <c r="J34" s="16" t="s">
        <v>14</v>
      </c>
      <c r="K34" s="40">
        <v>1000</v>
      </c>
      <c r="L34" s="15"/>
    </row>
    <row r="35" spans="1:12" ht="24" customHeight="1" x14ac:dyDescent="0.25">
      <c r="A35" s="80"/>
      <c r="B35" s="13">
        <v>2</v>
      </c>
      <c r="C35" s="56" t="s">
        <v>57</v>
      </c>
      <c r="D35" s="13" t="s">
        <v>58</v>
      </c>
      <c r="E35" s="13">
        <v>27</v>
      </c>
      <c r="F35" s="14">
        <v>100000</v>
      </c>
      <c r="G35" s="14">
        <f t="shared" si="3"/>
        <v>2700</v>
      </c>
      <c r="H35" s="23"/>
      <c r="I35" s="58"/>
      <c r="J35" s="61" t="s">
        <v>17</v>
      </c>
      <c r="K35" s="62">
        <v>2000</v>
      </c>
      <c r="L35" s="15"/>
    </row>
    <row r="36" spans="1:12" ht="24" customHeight="1" x14ac:dyDescent="0.25">
      <c r="A36" s="80"/>
      <c r="B36" s="83">
        <v>3</v>
      </c>
      <c r="C36" s="77" t="s">
        <v>32</v>
      </c>
      <c r="D36" s="13" t="s">
        <v>33</v>
      </c>
      <c r="E36" s="13">
        <v>30</v>
      </c>
      <c r="F36" s="14">
        <v>18000</v>
      </c>
      <c r="G36" s="14">
        <f t="shared" si="3"/>
        <v>540</v>
      </c>
      <c r="H36" s="23"/>
      <c r="I36" s="58"/>
      <c r="J36" s="16" t="s">
        <v>15</v>
      </c>
      <c r="K36" s="40">
        <v>1482</v>
      </c>
      <c r="L36" s="15"/>
    </row>
    <row r="37" spans="1:12" ht="24" customHeight="1" x14ac:dyDescent="0.25">
      <c r="A37" s="80"/>
      <c r="B37" s="83"/>
      <c r="C37" s="77"/>
      <c r="D37" s="13" t="s">
        <v>44</v>
      </c>
      <c r="E37" s="13">
        <v>4</v>
      </c>
      <c r="F37" s="14">
        <v>155000</v>
      </c>
      <c r="G37" s="14">
        <f t="shared" si="3"/>
        <v>620</v>
      </c>
      <c r="H37" s="23"/>
      <c r="I37" s="58"/>
      <c r="J37" s="61" t="s">
        <v>30</v>
      </c>
      <c r="K37" s="62">
        <v>300</v>
      </c>
      <c r="L37" s="15"/>
    </row>
    <row r="38" spans="1:12" ht="24" customHeight="1" x14ac:dyDescent="0.25">
      <c r="A38" s="80"/>
      <c r="B38" s="13">
        <v>4</v>
      </c>
      <c r="C38" s="56" t="s">
        <v>23</v>
      </c>
      <c r="D38" s="13" t="s">
        <v>24</v>
      </c>
      <c r="E38" s="13">
        <v>110</v>
      </c>
      <c r="F38" s="14">
        <v>19000</v>
      </c>
      <c r="G38" s="14">
        <f t="shared" si="3"/>
        <v>2090</v>
      </c>
      <c r="H38" s="23"/>
      <c r="I38" s="58"/>
      <c r="J38" s="58"/>
      <c r="K38" s="58"/>
      <c r="L38" s="15"/>
    </row>
    <row r="39" spans="1:12" ht="24" customHeight="1" x14ac:dyDescent="0.25">
      <c r="A39" s="80"/>
      <c r="B39" s="13">
        <v>5</v>
      </c>
      <c r="C39" s="17"/>
      <c r="D39" s="13" t="s">
        <v>25</v>
      </c>
      <c r="E39" s="13">
        <v>4.08</v>
      </c>
      <c r="F39" s="14">
        <v>35000</v>
      </c>
      <c r="G39" s="14">
        <f t="shared" si="3"/>
        <v>142.80000000000001</v>
      </c>
      <c r="H39" s="23"/>
      <c r="I39" s="58"/>
      <c r="J39" s="58"/>
      <c r="K39" s="58"/>
      <c r="L39" s="15"/>
    </row>
    <row r="40" spans="1:12" ht="24" customHeight="1" x14ac:dyDescent="0.25">
      <c r="A40" s="80"/>
      <c r="B40" s="13">
        <v>6</v>
      </c>
      <c r="C40" s="56"/>
      <c r="D40" s="13" t="s">
        <v>26</v>
      </c>
      <c r="E40" s="13">
        <v>10</v>
      </c>
      <c r="F40" s="14">
        <v>100000</v>
      </c>
      <c r="G40" s="14">
        <f t="shared" si="3"/>
        <v>1000</v>
      </c>
      <c r="H40" s="23"/>
      <c r="I40" s="58"/>
      <c r="J40" s="46"/>
      <c r="K40" s="46"/>
      <c r="L40" s="15"/>
    </row>
    <row r="41" spans="1:12" ht="24" customHeight="1" x14ac:dyDescent="0.25">
      <c r="A41" s="22"/>
      <c r="B41" s="13"/>
      <c r="C41" s="19" t="s">
        <v>18</v>
      </c>
      <c r="D41" s="18"/>
      <c r="E41" s="13"/>
      <c r="F41" s="14"/>
      <c r="G41" s="24">
        <f>SUM(G34:G40)</f>
        <v>15217.8</v>
      </c>
      <c r="H41" s="17"/>
      <c r="I41" s="17"/>
      <c r="J41" s="17"/>
      <c r="K41" s="21">
        <f>SUM(K34:K40)</f>
        <v>4782</v>
      </c>
      <c r="L41" s="21">
        <f>K41+G41</f>
        <v>19999.8</v>
      </c>
    </row>
    <row r="42" spans="1:12" ht="24" customHeight="1" x14ac:dyDescent="0.25">
      <c r="A42" s="80" t="s">
        <v>68</v>
      </c>
      <c r="B42" s="57">
        <v>1</v>
      </c>
      <c r="C42" s="92" t="s">
        <v>59</v>
      </c>
      <c r="D42" s="69" t="s">
        <v>59</v>
      </c>
      <c r="E42" s="69">
        <v>67</v>
      </c>
      <c r="F42" s="14">
        <v>125000</v>
      </c>
      <c r="G42" s="14">
        <f t="shared" ref="G42:G48" si="4">F42*E42/1000</f>
        <v>8375</v>
      </c>
      <c r="H42" s="23"/>
      <c r="I42" s="23"/>
      <c r="J42" s="69" t="s">
        <v>14</v>
      </c>
      <c r="K42" s="14">
        <v>1000</v>
      </c>
      <c r="L42" s="13"/>
    </row>
    <row r="43" spans="1:12" ht="24" customHeight="1" x14ac:dyDescent="0.25">
      <c r="A43" s="80"/>
      <c r="B43" s="57">
        <v>2</v>
      </c>
      <c r="C43" s="92" t="s">
        <v>37</v>
      </c>
      <c r="D43" s="69" t="s">
        <v>36</v>
      </c>
      <c r="E43" s="69">
        <v>35</v>
      </c>
      <c r="F43" s="14">
        <v>63000</v>
      </c>
      <c r="G43" s="14">
        <f t="shared" si="4"/>
        <v>2205</v>
      </c>
      <c r="H43" s="23"/>
      <c r="I43" s="23"/>
      <c r="J43" s="54" t="s">
        <v>17</v>
      </c>
      <c r="K43" s="55">
        <v>2000</v>
      </c>
      <c r="L43" s="13"/>
    </row>
    <row r="44" spans="1:12" ht="24" customHeight="1" x14ac:dyDescent="0.25">
      <c r="A44" s="80"/>
      <c r="B44" s="83">
        <v>3</v>
      </c>
      <c r="C44" s="93" t="s">
        <v>43</v>
      </c>
      <c r="D44" s="69" t="s">
        <v>40</v>
      </c>
      <c r="E44" s="69">
        <v>50</v>
      </c>
      <c r="F44" s="14">
        <v>17000</v>
      </c>
      <c r="G44" s="14">
        <f t="shared" si="4"/>
        <v>850</v>
      </c>
      <c r="H44" s="23"/>
      <c r="I44" s="23"/>
      <c r="J44" s="69" t="s">
        <v>15</v>
      </c>
      <c r="K44" s="14">
        <v>1482</v>
      </c>
      <c r="L44" s="13"/>
    </row>
    <row r="45" spans="1:12" ht="24" customHeight="1" x14ac:dyDescent="0.25">
      <c r="A45" s="80"/>
      <c r="B45" s="83"/>
      <c r="C45" s="93"/>
      <c r="D45" s="69" t="s">
        <v>29</v>
      </c>
      <c r="E45" s="69">
        <v>7</v>
      </c>
      <c r="F45" s="14">
        <v>85000</v>
      </c>
      <c r="G45" s="14">
        <f t="shared" si="4"/>
        <v>595</v>
      </c>
      <c r="H45" s="23"/>
      <c r="I45" s="23"/>
      <c r="J45" s="54" t="s">
        <v>30</v>
      </c>
      <c r="K45" s="55">
        <v>300</v>
      </c>
      <c r="L45" s="13"/>
    </row>
    <row r="46" spans="1:12" ht="24" customHeight="1" x14ac:dyDescent="0.25">
      <c r="A46" s="80"/>
      <c r="B46" s="13">
        <v>4</v>
      </c>
      <c r="C46" s="56" t="s">
        <v>23</v>
      </c>
      <c r="D46" s="69" t="s">
        <v>24</v>
      </c>
      <c r="E46" s="69">
        <v>110</v>
      </c>
      <c r="F46" s="14">
        <v>19000</v>
      </c>
      <c r="G46" s="14">
        <f t="shared" si="4"/>
        <v>2090</v>
      </c>
      <c r="H46" s="23"/>
      <c r="I46" s="23"/>
      <c r="J46" s="23"/>
      <c r="K46" s="23"/>
      <c r="L46" s="13"/>
    </row>
    <row r="47" spans="1:12" ht="24" customHeight="1" x14ac:dyDescent="0.25">
      <c r="A47" s="80"/>
      <c r="B47" s="13">
        <v>5</v>
      </c>
      <c r="C47" s="56"/>
      <c r="D47" s="69" t="s">
        <v>25</v>
      </c>
      <c r="E47" s="69">
        <v>2.95</v>
      </c>
      <c r="F47" s="14">
        <v>35000</v>
      </c>
      <c r="G47" s="14">
        <f t="shared" si="4"/>
        <v>103.25</v>
      </c>
      <c r="H47" s="23"/>
      <c r="I47" s="23"/>
      <c r="J47" s="23"/>
      <c r="K47" s="23"/>
      <c r="L47" s="13"/>
    </row>
    <row r="48" spans="1:12" ht="24" customHeight="1" x14ac:dyDescent="0.25">
      <c r="A48" s="80"/>
      <c r="B48" s="13">
        <v>6</v>
      </c>
      <c r="C48" s="56"/>
      <c r="D48" s="69" t="s">
        <v>26</v>
      </c>
      <c r="E48" s="69">
        <v>10</v>
      </c>
      <c r="F48" s="14">
        <v>100000</v>
      </c>
      <c r="G48" s="14">
        <f t="shared" si="4"/>
        <v>1000</v>
      </c>
      <c r="H48" s="23"/>
      <c r="I48" s="23"/>
      <c r="J48" s="23"/>
      <c r="K48" s="23"/>
      <c r="L48" s="13"/>
    </row>
    <row r="49" spans="1:12" ht="18.75" x14ac:dyDescent="0.25">
      <c r="A49" s="42"/>
      <c r="B49" s="43"/>
      <c r="C49" s="19" t="s">
        <v>18</v>
      </c>
      <c r="D49" s="18"/>
      <c r="E49" s="13"/>
      <c r="F49" s="14"/>
      <c r="G49" s="24">
        <f>SUM(G42:G48)</f>
        <v>15218.25</v>
      </c>
      <c r="H49" s="17"/>
      <c r="I49" s="17"/>
      <c r="J49" s="17"/>
      <c r="K49" s="21">
        <f>SUM(K42:K46)</f>
        <v>4782</v>
      </c>
      <c r="L49" s="21">
        <f>K49+G49</f>
        <v>20000.25</v>
      </c>
    </row>
    <row r="50" spans="1:12" ht="18.75" x14ac:dyDescent="0.25">
      <c r="A50" s="25"/>
      <c r="B50" s="26"/>
      <c r="C50" s="49"/>
      <c r="D50" s="50"/>
      <c r="E50" s="27"/>
      <c r="F50" s="51"/>
      <c r="G50" s="52"/>
      <c r="H50" s="48"/>
      <c r="I50" s="48"/>
      <c r="J50" s="48"/>
      <c r="K50" s="53"/>
      <c r="L50" s="53"/>
    </row>
    <row r="51" spans="1:12" ht="18.75" x14ac:dyDescent="0.25">
      <c r="A51" s="25"/>
      <c r="B51" s="26"/>
      <c r="C51" s="75" t="s">
        <v>69</v>
      </c>
      <c r="D51" s="75"/>
      <c r="E51" s="26"/>
      <c r="F51" s="31"/>
      <c r="G51" s="26"/>
      <c r="H51" s="25"/>
      <c r="I51" s="25"/>
      <c r="J51" s="75" t="s">
        <v>72</v>
      </c>
      <c r="K51" s="75"/>
      <c r="L51" s="75"/>
    </row>
    <row r="52" spans="1:12" ht="18.75" x14ac:dyDescent="0.25">
      <c r="A52" s="32"/>
      <c r="B52" s="33"/>
      <c r="C52" s="94" t="s">
        <v>70</v>
      </c>
      <c r="D52" s="94"/>
      <c r="E52" s="26"/>
      <c r="F52" s="31"/>
      <c r="G52" s="26"/>
      <c r="H52" s="25"/>
      <c r="I52" s="25"/>
      <c r="J52" s="26"/>
      <c r="K52" s="26"/>
      <c r="L52" s="26"/>
    </row>
    <row r="53" spans="1:12" ht="18.75" x14ac:dyDescent="0.25">
      <c r="A53" s="28"/>
      <c r="B53" s="27"/>
      <c r="C53" s="6"/>
      <c r="D53" s="6"/>
      <c r="E53" s="27"/>
      <c r="F53" s="37"/>
      <c r="G53" s="37"/>
      <c r="H53" s="28"/>
      <c r="I53" s="28"/>
      <c r="J53" s="27"/>
      <c r="K53" s="27"/>
      <c r="L53" s="27"/>
    </row>
    <row r="54" spans="1:12" x14ac:dyDescent="0.25">
      <c r="D54" s="2"/>
      <c r="E54" s="2"/>
      <c r="F54" s="38"/>
      <c r="G54" s="38"/>
      <c r="J54" s="2"/>
      <c r="K54" s="2"/>
      <c r="L54" s="2"/>
    </row>
    <row r="55" spans="1:12" ht="24.75" customHeight="1" x14ac:dyDescent="0.25">
      <c r="C55" s="75" t="s">
        <v>71</v>
      </c>
      <c r="D55" s="75"/>
      <c r="J55" s="75" t="s">
        <v>45</v>
      </c>
      <c r="K55" s="75"/>
      <c r="L55" s="75"/>
    </row>
    <row r="56" spans="1:12" ht="21" customHeight="1" x14ac:dyDescent="0.25"/>
    <row r="57" spans="1:12" ht="19.5" customHeight="1" x14ac:dyDescent="0.25"/>
    <row r="58" spans="1:12" ht="18.75" x14ac:dyDescent="0.25">
      <c r="C58" s="29" t="s">
        <v>19</v>
      </c>
      <c r="D58" s="30">
        <v>100000</v>
      </c>
    </row>
    <row r="59" spans="1:12" ht="18.75" x14ac:dyDescent="0.25">
      <c r="C59" s="29" t="s">
        <v>20</v>
      </c>
      <c r="D59" s="34">
        <v>5</v>
      </c>
    </row>
    <row r="60" spans="1:12" ht="18.75" x14ac:dyDescent="0.25">
      <c r="C60" s="35" t="s">
        <v>21</v>
      </c>
      <c r="D60" s="36">
        <f>D58/D59</f>
        <v>20000</v>
      </c>
    </row>
  </sheetData>
  <mergeCells count="30">
    <mergeCell ref="A8:A16"/>
    <mergeCell ref="C11:C12"/>
    <mergeCell ref="A17:A24"/>
    <mergeCell ref="B19:B20"/>
    <mergeCell ref="B11:B12"/>
    <mergeCell ref="A42:A48"/>
    <mergeCell ref="C19:C20"/>
    <mergeCell ref="B28:B29"/>
    <mergeCell ref="A34:A40"/>
    <mergeCell ref="A25:A33"/>
    <mergeCell ref="B36:B37"/>
    <mergeCell ref="B44:B45"/>
    <mergeCell ref="C26:C27"/>
    <mergeCell ref="B26:B27"/>
    <mergeCell ref="H1:L1"/>
    <mergeCell ref="H2:L2"/>
    <mergeCell ref="A5:L5"/>
    <mergeCell ref="A6:L6"/>
    <mergeCell ref="J7:K7"/>
    <mergeCell ref="A1:D1"/>
    <mergeCell ref="J51:L51"/>
    <mergeCell ref="J55:L55"/>
    <mergeCell ref="C51:D51"/>
    <mergeCell ref="C28:C29"/>
    <mergeCell ref="C36:C37"/>
    <mergeCell ref="C44:C45"/>
    <mergeCell ref="C52:D52"/>
    <mergeCell ref="C55:D55"/>
    <mergeCell ref="C9:C10"/>
    <mergeCell ref="B9:B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 tháng 10.2025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2025-10-19T08:36:52Z</dcterms:modified>
</cp:coreProperties>
</file>