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4" state="veryHidden" r:id="rId1"/>
    <sheet name="Tuần 3.9 2025 (2)" sheetId="3" r:id="rId2"/>
    <sheet name="Sheet1" sheetId="2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3" l="1"/>
  <c r="G51" i="3"/>
  <c r="G50" i="3"/>
  <c r="G49" i="3"/>
  <c r="G48" i="3"/>
  <c r="G47" i="3"/>
  <c r="G46" i="3"/>
  <c r="G45" i="3"/>
  <c r="K43" i="3"/>
  <c r="G42" i="3"/>
  <c r="G41" i="3"/>
  <c r="G40" i="3"/>
  <c r="G39" i="3"/>
  <c r="G38" i="3"/>
  <c r="G37" i="3"/>
  <c r="G36" i="3"/>
  <c r="G35" i="3"/>
  <c r="K33" i="3"/>
  <c r="G32" i="3"/>
  <c r="G31" i="3"/>
  <c r="G30" i="3"/>
  <c r="G29" i="3"/>
  <c r="G28" i="3"/>
  <c r="G27" i="3"/>
  <c r="G26" i="3"/>
  <c r="G25" i="3"/>
  <c r="K23" i="3"/>
  <c r="G22" i="3"/>
  <c r="G21" i="3"/>
  <c r="G20" i="3"/>
  <c r="G19" i="3"/>
  <c r="G18" i="3"/>
  <c r="G17" i="3"/>
  <c r="G16" i="3"/>
  <c r="G15" i="3"/>
  <c r="K13" i="3"/>
  <c r="G12" i="3"/>
  <c r="G11" i="3"/>
  <c r="G10" i="3"/>
  <c r="G9" i="3"/>
  <c r="G8" i="3"/>
  <c r="G7" i="3"/>
  <c r="G6" i="3"/>
  <c r="G13" i="3" l="1"/>
  <c r="L13" i="3" s="1"/>
  <c r="G52" i="3"/>
  <c r="L52" i="3" s="1"/>
  <c r="G23" i="3"/>
  <c r="L23" i="3" s="1"/>
  <c r="G43" i="3"/>
  <c r="G33" i="3"/>
  <c r="L33" i="3" s="1"/>
  <c r="L43" i="3"/>
  <c r="D63" i="3" l="1"/>
</calcChain>
</file>

<file path=xl/sharedStrings.xml><?xml version="1.0" encoding="utf-8"?>
<sst xmlns="http://schemas.openxmlformats.org/spreadsheetml/2006/main" count="159" uniqueCount="71">
  <si>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</si>
  <si>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</si>
  <si>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</si>
  <si>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</si>
  <si>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</si>
  <si>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</si>
  <si>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</si>
  <si>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</si>
  <si>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</si>
  <si>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</si>
  <si>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</si>
  <si>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</si>
  <si>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</si>
  <si>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</si>
  <si>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</si>
  <si>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</si>
  <si>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</si>
  <si>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</si>
  <si>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</si>
  <si>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</si>
  <si>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</si>
  <si>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Hiệu Trưởng Duyệt</t>
  </si>
  <si>
    <t>Su hào</t>
  </si>
  <si>
    <t>Bắp cải</t>
  </si>
  <si>
    <t>Cải ngọt , cải canh</t>
  </si>
  <si>
    <t>Khoai sọ</t>
  </si>
  <si>
    <t>Cà rốt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</si>
  <si>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</si>
  <si>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</si>
  <si>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</si>
  <si>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</si>
  <si>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</si>
  <si>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</si>
  <si>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</si>
  <si>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Cá rô phi phi lê</t>
  </si>
  <si>
    <t>Canh khoai tây nấu xương</t>
  </si>
  <si>
    <t>Thịt lợn mông vai</t>
  </si>
  <si>
    <t>Khoai tây</t>
  </si>
  <si>
    <t>Thịt kho tầu</t>
  </si>
  <si>
    <t>Xương lợn</t>
  </si>
  <si>
    <t>Khấu hao</t>
  </si>
  <si>
    <t>Thịt băm rang</t>
  </si>
  <si>
    <t>Canh mồng tơi nấu tép</t>
  </si>
  <si>
    <t>Mồng tơi</t>
  </si>
  <si>
    <t>Tép</t>
  </si>
  <si>
    <t>Gà CN bỏ cđcc</t>
  </si>
  <si>
    <t>Canh bí xanh nấu gà</t>
  </si>
  <si>
    <t>Gà</t>
  </si>
  <si>
    <t>Canh bí đỏ nấu xương</t>
  </si>
  <si>
    <t>Bí đỏ</t>
  </si>
  <si>
    <t>Trứng vịt</t>
  </si>
  <si>
    <t>Từ ngày 15/09/2025 đến ngày 19/09/2026</t>
  </si>
  <si>
    <t>Giò lợn</t>
  </si>
  <si>
    <t>Trứng cuộn</t>
  </si>
  <si>
    <t>Thứ 2/15-09</t>
  </si>
  <si>
    <t>Thứ 3/ 16-09</t>
  </si>
  <si>
    <t>Thứ 4/17-09</t>
  </si>
  <si>
    <t>Thứ 5/18-09</t>
  </si>
  <si>
    <t>Thứ 6/19-09</t>
  </si>
  <si>
    <t>Thịt gà xé rim</t>
  </si>
  <si>
    <t>Bắp cải cà rốt xào thịt băm</t>
  </si>
  <si>
    <t>thịt lợn mông vai</t>
  </si>
  <si>
    <t>Cá rô phi lọc chiên</t>
  </si>
  <si>
    <t>Canh cải thảo nấu thịt</t>
  </si>
  <si>
    <t>Xúc xích chiên</t>
  </si>
  <si>
    <t>Xúc xích CP</t>
  </si>
  <si>
    <t>Bắp cải cà rốt</t>
  </si>
  <si>
    <t>Cải thảo</t>
  </si>
  <si>
    <t>Nguyễn Thị Thúy</t>
  </si>
  <si>
    <t>TRƯỜNG TH TÂN TIẾN - CÔNG TY TNHH THỰC PHẨM MẠNH YẾN</t>
  </si>
  <si>
    <t>THỰC ĐƠN BÁN TRÚ TUẦN 2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</si>
</sst>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165" fontId="8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40" workbookViewId="0">
      <selection activeCell="E13" sqref="E13"/>
    </sheetView>
  </sheetViews>
  <sheetFormatPr defaultColWidth="13.25" defaultRowHeight="16.5" x14ac:dyDescent="0.25"/>
  <cols>
    <col min="1" max="1" width="13.5" style="5" customWidth="1"/>
    <col min="2" max="2" width="5.5" style="1" customWidth="1"/>
    <col min="3" max="3" width="26.375" style="2" customWidth="1"/>
    <col min="4" max="4" width="23.5" style="3" customWidth="1"/>
    <col min="5" max="5" width="12" style="3" customWidth="1"/>
    <col min="6" max="7" width="12.375" style="4" customWidth="1"/>
    <col min="8" max="8" width="10.25" style="5" customWidth="1"/>
    <col min="9" max="9" width="7" style="5" customWidth="1"/>
    <col min="10" max="10" width="13.875" style="3" customWidth="1"/>
    <col min="11" max="11" width="10" style="3" customWidth="1"/>
    <col min="12" max="12" width="12" style="3" customWidth="1"/>
    <col min="13" max="16384" width="13.25" style="5"/>
  </cols>
  <sheetData>
    <row r="1" spans="1:12" ht="25.5" customHeight="1" x14ac:dyDescent="0.25">
      <c r="A1" s="80" t="s">
        <v>69</v>
      </c>
      <c r="B1" s="79"/>
      <c r="C1" s="79"/>
      <c r="D1" s="79"/>
      <c r="H1" s="66"/>
      <c r="I1" s="66"/>
      <c r="J1" s="66"/>
      <c r="K1" s="66"/>
      <c r="L1" s="66"/>
    </row>
    <row r="2" spans="1:12" ht="17.25" x14ac:dyDescent="0.3">
      <c r="A2" s="7"/>
      <c r="B2" s="6"/>
      <c r="C2" s="7"/>
      <c r="D2" s="8"/>
      <c r="E2" s="8"/>
      <c r="F2" s="8"/>
      <c r="G2" s="8"/>
      <c r="H2" s="7"/>
      <c r="I2" s="7"/>
      <c r="J2" s="8"/>
      <c r="K2" s="8"/>
      <c r="L2" s="8"/>
    </row>
    <row r="3" spans="1:12" ht="24.75" customHeight="1" x14ac:dyDescent="0.25">
      <c r="A3" s="76" t="s">
        <v>70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21" customHeight="1" x14ac:dyDescent="0.25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39.75" customHeight="1" x14ac:dyDescent="0.25">
      <c r="A5" s="9" t="s">
        <v>0</v>
      </c>
      <c r="B5" s="9" t="s">
        <v>1</v>
      </c>
      <c r="C5" s="57" t="s">
        <v>2</v>
      </c>
      <c r="D5" s="57" t="s">
        <v>3</v>
      </c>
      <c r="E5" s="57" t="s">
        <v>4</v>
      </c>
      <c r="F5" s="10" t="s">
        <v>5</v>
      </c>
      <c r="G5" s="57" t="s">
        <v>6</v>
      </c>
      <c r="H5" s="57" t="s">
        <v>7</v>
      </c>
      <c r="I5" s="57" t="s">
        <v>8</v>
      </c>
      <c r="J5" s="67" t="s">
        <v>9</v>
      </c>
      <c r="K5" s="67"/>
      <c r="L5" s="9" t="s">
        <v>10</v>
      </c>
    </row>
    <row r="6" spans="1:12" ht="21" customHeight="1" x14ac:dyDescent="0.25">
      <c r="A6" s="74" t="s">
        <v>54</v>
      </c>
      <c r="B6" s="60">
        <v>1</v>
      </c>
      <c r="C6" s="61" t="s">
        <v>38</v>
      </c>
      <c r="D6" s="13" t="s">
        <v>36</v>
      </c>
      <c r="E6" s="13">
        <v>67</v>
      </c>
      <c r="F6" s="42">
        <v>120000</v>
      </c>
      <c r="G6" s="42">
        <f t="shared" ref="G6:G12" si="0">F6*E6/1000</f>
        <v>8040</v>
      </c>
      <c r="H6" s="40"/>
      <c r="I6" s="40"/>
      <c r="J6" s="60" t="s">
        <v>11</v>
      </c>
      <c r="K6" s="11">
        <v>1000</v>
      </c>
      <c r="L6" s="14"/>
    </row>
    <row r="7" spans="1:12" ht="21" customHeight="1" x14ac:dyDescent="0.25">
      <c r="A7" s="74"/>
      <c r="B7" s="60">
        <v>2</v>
      </c>
      <c r="C7" s="63" t="s">
        <v>53</v>
      </c>
      <c r="D7" s="13" t="s">
        <v>50</v>
      </c>
      <c r="E7" s="13">
        <v>40</v>
      </c>
      <c r="F7" s="42">
        <v>60000</v>
      </c>
      <c r="G7" s="42">
        <f t="shared" si="0"/>
        <v>2400</v>
      </c>
      <c r="H7" s="40"/>
      <c r="I7" s="40"/>
      <c r="J7" s="55" t="s">
        <v>14</v>
      </c>
      <c r="K7" s="62">
        <v>2000</v>
      </c>
      <c r="L7" s="14"/>
    </row>
    <row r="8" spans="1:12" ht="24" customHeight="1" x14ac:dyDescent="0.25">
      <c r="A8" s="74"/>
      <c r="B8" s="69">
        <v>3</v>
      </c>
      <c r="C8" s="71" t="s">
        <v>42</v>
      </c>
      <c r="D8" s="13" t="s">
        <v>43</v>
      </c>
      <c r="E8" s="13">
        <v>35</v>
      </c>
      <c r="F8" s="42">
        <v>18000</v>
      </c>
      <c r="G8" s="42">
        <f t="shared" si="0"/>
        <v>630</v>
      </c>
      <c r="H8" s="60"/>
      <c r="I8" s="60"/>
      <c r="J8" s="60" t="s">
        <v>12</v>
      </c>
      <c r="K8" s="11">
        <v>1482</v>
      </c>
      <c r="L8" s="60"/>
    </row>
    <row r="9" spans="1:12" ht="24" customHeight="1" x14ac:dyDescent="0.25">
      <c r="A9" s="74"/>
      <c r="B9" s="69"/>
      <c r="C9" s="71"/>
      <c r="D9" s="13" t="s">
        <v>44</v>
      </c>
      <c r="E9" s="13"/>
      <c r="F9" s="42">
        <v>160000</v>
      </c>
      <c r="G9" s="42">
        <f t="shared" si="0"/>
        <v>0</v>
      </c>
      <c r="H9" s="60"/>
      <c r="I9" s="60"/>
      <c r="J9" s="55" t="s">
        <v>40</v>
      </c>
      <c r="K9" s="62">
        <v>300</v>
      </c>
      <c r="L9" s="60"/>
    </row>
    <row r="10" spans="1:12" ht="24" customHeight="1" x14ac:dyDescent="0.25">
      <c r="A10" s="74"/>
      <c r="B10" s="60">
        <v>4</v>
      </c>
      <c r="C10" s="63" t="s">
        <v>28</v>
      </c>
      <c r="D10" s="13" t="s">
        <v>29</v>
      </c>
      <c r="E10" s="13">
        <v>110</v>
      </c>
      <c r="F10" s="42">
        <v>18000</v>
      </c>
      <c r="G10" s="42">
        <f t="shared" si="0"/>
        <v>1980</v>
      </c>
      <c r="H10" s="60"/>
      <c r="I10" s="60"/>
      <c r="J10" s="60"/>
      <c r="K10" s="60"/>
      <c r="L10" s="60"/>
    </row>
    <row r="11" spans="1:12" ht="24" customHeight="1" x14ac:dyDescent="0.25">
      <c r="A11" s="74"/>
      <c r="B11" s="60">
        <v>5</v>
      </c>
      <c r="C11" s="49"/>
      <c r="D11" s="13" t="s">
        <v>30</v>
      </c>
      <c r="E11" s="13">
        <v>5.95</v>
      </c>
      <c r="F11" s="42">
        <v>35000</v>
      </c>
      <c r="G11" s="42">
        <f t="shared" si="0"/>
        <v>208.25</v>
      </c>
      <c r="H11" s="60"/>
      <c r="I11" s="60"/>
      <c r="J11" s="60"/>
      <c r="K11" s="60"/>
      <c r="L11" s="60"/>
    </row>
    <row r="12" spans="1:12" ht="24" customHeight="1" x14ac:dyDescent="0.25">
      <c r="A12" s="74"/>
      <c r="B12" s="60">
        <v>6</v>
      </c>
      <c r="C12" s="63"/>
      <c r="D12" s="13" t="s">
        <v>31</v>
      </c>
      <c r="E12" s="13">
        <v>10</v>
      </c>
      <c r="F12" s="42">
        <v>100000</v>
      </c>
      <c r="G12" s="42">
        <f t="shared" si="0"/>
        <v>1000</v>
      </c>
      <c r="H12" s="60"/>
      <c r="I12" s="60"/>
      <c r="J12" s="60"/>
      <c r="K12" s="60"/>
      <c r="L12" s="60"/>
    </row>
    <row r="13" spans="1:12" ht="24" customHeight="1" x14ac:dyDescent="0.25">
      <c r="A13" s="74"/>
      <c r="B13" s="60"/>
      <c r="C13" s="16" t="s">
        <v>15</v>
      </c>
      <c r="D13" s="14"/>
      <c r="E13" s="14"/>
      <c r="F13" s="17"/>
      <c r="G13" s="18">
        <f>SUM(G6:G12)</f>
        <v>14258.25</v>
      </c>
      <c r="H13" s="14"/>
      <c r="I13" s="14"/>
      <c r="J13" s="14"/>
      <c r="K13" s="18">
        <f>SUM(K6:K10)</f>
        <v>4782</v>
      </c>
      <c r="L13" s="18">
        <f>K13+G13</f>
        <v>19040.25</v>
      </c>
    </row>
    <row r="14" spans="1:12" ht="39" customHeight="1" x14ac:dyDescent="0.25">
      <c r="A14" s="9" t="s">
        <v>0</v>
      </c>
      <c r="B14" s="9" t="s">
        <v>1</v>
      </c>
      <c r="C14" s="57" t="s">
        <v>2</v>
      </c>
      <c r="D14" s="57" t="s">
        <v>3</v>
      </c>
      <c r="E14" s="57" t="s">
        <v>4</v>
      </c>
      <c r="F14" s="10" t="s">
        <v>5</v>
      </c>
      <c r="G14" s="57" t="s">
        <v>6</v>
      </c>
      <c r="H14" s="57" t="s">
        <v>7</v>
      </c>
      <c r="I14" s="57" t="s">
        <v>8</v>
      </c>
      <c r="J14" s="67" t="s">
        <v>9</v>
      </c>
      <c r="K14" s="67"/>
      <c r="L14" s="9" t="s">
        <v>10</v>
      </c>
    </row>
    <row r="15" spans="1:12" ht="24" customHeight="1" x14ac:dyDescent="0.25">
      <c r="A15" s="68" t="s">
        <v>55</v>
      </c>
      <c r="B15" s="60">
        <v>1</v>
      </c>
      <c r="C15" s="64" t="s">
        <v>59</v>
      </c>
      <c r="D15" s="55" t="s">
        <v>45</v>
      </c>
      <c r="E15" s="60">
        <v>80</v>
      </c>
      <c r="F15" s="11">
        <v>85000</v>
      </c>
      <c r="G15" s="42">
        <f t="shared" ref="G15:G22" si="1">F15*E15/1000</f>
        <v>6800</v>
      </c>
      <c r="H15" s="60"/>
      <c r="I15" s="60"/>
      <c r="J15" s="60" t="s">
        <v>11</v>
      </c>
      <c r="K15" s="11">
        <v>1000</v>
      </c>
      <c r="L15" s="60"/>
    </row>
    <row r="16" spans="1:12" ht="24" customHeight="1" x14ac:dyDescent="0.25">
      <c r="A16" s="68"/>
      <c r="B16" s="69">
        <v>2</v>
      </c>
      <c r="C16" s="75" t="s">
        <v>27</v>
      </c>
      <c r="D16" s="55" t="s">
        <v>32</v>
      </c>
      <c r="E16" s="60">
        <v>55</v>
      </c>
      <c r="F16" s="56">
        <v>32000</v>
      </c>
      <c r="G16" s="42">
        <f t="shared" si="1"/>
        <v>1760</v>
      </c>
      <c r="H16" s="60"/>
      <c r="I16" s="60"/>
      <c r="J16" s="55" t="s">
        <v>14</v>
      </c>
      <c r="K16" s="62">
        <v>2000</v>
      </c>
      <c r="L16" s="60"/>
    </row>
    <row r="17" spans="1:12" ht="24" customHeight="1" x14ac:dyDescent="0.25">
      <c r="A17" s="68"/>
      <c r="B17" s="69"/>
      <c r="C17" s="75"/>
      <c r="D17" s="55" t="s">
        <v>13</v>
      </c>
      <c r="E17" s="60">
        <v>18</v>
      </c>
      <c r="F17" s="56">
        <v>20000</v>
      </c>
      <c r="G17" s="42">
        <f t="shared" si="1"/>
        <v>360</v>
      </c>
      <c r="H17" s="60"/>
      <c r="I17" s="60"/>
      <c r="J17" s="60" t="s">
        <v>12</v>
      </c>
      <c r="K17" s="11">
        <v>1482</v>
      </c>
      <c r="L17" s="60"/>
    </row>
    <row r="18" spans="1:12" ht="24" customHeight="1" x14ac:dyDescent="0.25">
      <c r="A18" s="68"/>
      <c r="B18" s="69">
        <v>3</v>
      </c>
      <c r="C18" s="75" t="s">
        <v>46</v>
      </c>
      <c r="D18" s="55" t="s">
        <v>33</v>
      </c>
      <c r="E18" s="60">
        <v>60</v>
      </c>
      <c r="F18" s="56">
        <v>18000</v>
      </c>
      <c r="G18" s="42">
        <f t="shared" si="1"/>
        <v>1080</v>
      </c>
      <c r="H18" s="60"/>
      <c r="I18" s="60"/>
      <c r="J18" s="55" t="s">
        <v>40</v>
      </c>
      <c r="K18" s="62">
        <v>300</v>
      </c>
      <c r="L18" s="60"/>
    </row>
    <row r="19" spans="1:12" ht="24" customHeight="1" x14ac:dyDescent="0.25">
      <c r="A19" s="68"/>
      <c r="B19" s="69"/>
      <c r="C19" s="75"/>
      <c r="D19" s="55" t="s">
        <v>47</v>
      </c>
      <c r="E19" s="60">
        <v>25</v>
      </c>
      <c r="F19" s="56">
        <v>85000</v>
      </c>
      <c r="G19" s="42">
        <f t="shared" si="1"/>
        <v>2125</v>
      </c>
      <c r="H19" s="60"/>
      <c r="I19" s="60"/>
      <c r="J19" s="19"/>
      <c r="K19" s="19"/>
      <c r="L19" s="60"/>
    </row>
    <row r="20" spans="1:12" ht="24" customHeight="1" x14ac:dyDescent="0.25">
      <c r="A20" s="68"/>
      <c r="B20" s="60">
        <v>4</v>
      </c>
      <c r="C20" s="63" t="s">
        <v>28</v>
      </c>
      <c r="D20" s="13" t="s">
        <v>29</v>
      </c>
      <c r="E20" s="60">
        <v>110</v>
      </c>
      <c r="F20" s="42">
        <v>18000</v>
      </c>
      <c r="G20" s="42">
        <f t="shared" si="1"/>
        <v>1980</v>
      </c>
      <c r="H20" s="60"/>
      <c r="I20" s="60"/>
      <c r="J20" s="60"/>
      <c r="K20" s="11"/>
      <c r="L20" s="60"/>
    </row>
    <row r="21" spans="1:12" ht="24" customHeight="1" x14ac:dyDescent="0.25">
      <c r="A21" s="68"/>
      <c r="B21" s="60">
        <v>5</v>
      </c>
      <c r="C21" s="49"/>
      <c r="D21" s="13" t="s">
        <v>30</v>
      </c>
      <c r="E21" s="60">
        <v>3.24</v>
      </c>
      <c r="F21" s="42">
        <v>35000</v>
      </c>
      <c r="G21" s="42">
        <f t="shared" si="1"/>
        <v>113.40000000000002</v>
      </c>
      <c r="H21" s="60"/>
      <c r="I21" s="60"/>
      <c r="J21" s="60"/>
      <c r="K21" s="60"/>
      <c r="L21" s="60"/>
    </row>
    <row r="22" spans="1:12" ht="24" customHeight="1" x14ac:dyDescent="0.25">
      <c r="A22" s="68"/>
      <c r="B22" s="60">
        <v>6</v>
      </c>
      <c r="C22" s="63"/>
      <c r="D22" s="13" t="s">
        <v>31</v>
      </c>
      <c r="E22" s="60">
        <v>10</v>
      </c>
      <c r="F22" s="42">
        <v>100000</v>
      </c>
      <c r="G22" s="42">
        <f t="shared" si="1"/>
        <v>1000</v>
      </c>
      <c r="H22" s="60"/>
      <c r="I22" s="60"/>
      <c r="J22" s="60"/>
      <c r="K22" s="60"/>
      <c r="L22" s="60"/>
    </row>
    <row r="23" spans="1:12" ht="24" customHeight="1" x14ac:dyDescent="0.25">
      <c r="A23" s="68"/>
      <c r="B23" s="60"/>
      <c r="C23" s="16" t="s">
        <v>15</v>
      </c>
      <c r="D23" s="39"/>
      <c r="E23" s="39"/>
      <c r="F23" s="45"/>
      <c r="G23" s="46">
        <f>SUM(G15:G22)</f>
        <v>15218.4</v>
      </c>
      <c r="H23" s="14"/>
      <c r="I23" s="14"/>
      <c r="J23" s="14"/>
      <c r="K23" s="18">
        <f>SUM(K15:K22)</f>
        <v>4782</v>
      </c>
      <c r="L23" s="18">
        <f>K23+G23</f>
        <v>20000.400000000001</v>
      </c>
    </row>
    <row r="24" spans="1:12" ht="34.5" customHeight="1" x14ac:dyDescent="0.25">
      <c r="A24" s="9" t="s">
        <v>0</v>
      </c>
      <c r="B24" s="9" t="s">
        <v>1</v>
      </c>
      <c r="C24" s="57" t="s">
        <v>2</v>
      </c>
      <c r="D24" s="57" t="s">
        <v>3</v>
      </c>
      <c r="E24" s="57" t="s">
        <v>4</v>
      </c>
      <c r="F24" s="10" t="s">
        <v>5</v>
      </c>
      <c r="G24" s="57" t="s">
        <v>6</v>
      </c>
      <c r="H24" s="57" t="s">
        <v>7</v>
      </c>
      <c r="I24" s="57" t="s">
        <v>8</v>
      </c>
      <c r="J24" s="67" t="s">
        <v>9</v>
      </c>
      <c r="K24" s="67"/>
      <c r="L24" s="9" t="s">
        <v>10</v>
      </c>
    </row>
    <row r="25" spans="1:12" ht="24" customHeight="1" x14ac:dyDescent="0.25">
      <c r="A25" s="68" t="s">
        <v>56</v>
      </c>
      <c r="B25" s="60">
        <v>1</v>
      </c>
      <c r="C25" s="61" t="s">
        <v>52</v>
      </c>
      <c r="D25" s="13" t="s">
        <v>52</v>
      </c>
      <c r="E25" s="13">
        <v>60</v>
      </c>
      <c r="F25" s="42">
        <v>140000</v>
      </c>
      <c r="G25" s="42">
        <f>F25*E25/1000</f>
        <v>8400</v>
      </c>
      <c r="H25" s="15"/>
      <c r="I25" s="15"/>
      <c r="J25" s="60" t="s">
        <v>11</v>
      </c>
      <c r="K25" s="11">
        <v>1000</v>
      </c>
      <c r="L25" s="60"/>
    </row>
    <row r="26" spans="1:12" ht="24" customHeight="1" x14ac:dyDescent="0.25">
      <c r="A26" s="68"/>
      <c r="B26" s="69">
        <v>2</v>
      </c>
      <c r="C26" s="71" t="s">
        <v>60</v>
      </c>
      <c r="D26" s="13" t="s">
        <v>66</v>
      </c>
      <c r="E26" s="13">
        <v>40</v>
      </c>
      <c r="F26" s="42">
        <v>18000</v>
      </c>
      <c r="G26" s="42">
        <f t="shared" ref="G26:G32" si="2">F26*E26/1000</f>
        <v>720</v>
      </c>
      <c r="H26" s="15"/>
      <c r="I26" s="15"/>
      <c r="J26" s="55" t="s">
        <v>14</v>
      </c>
      <c r="K26" s="62">
        <v>2000</v>
      </c>
      <c r="L26" s="60"/>
    </row>
    <row r="27" spans="1:12" ht="24" customHeight="1" x14ac:dyDescent="0.25">
      <c r="A27" s="68"/>
      <c r="B27" s="69"/>
      <c r="C27" s="71"/>
      <c r="D27" s="13" t="s">
        <v>36</v>
      </c>
      <c r="E27" s="13">
        <v>7</v>
      </c>
      <c r="F27" s="42">
        <v>120000</v>
      </c>
      <c r="G27" s="42">
        <f t="shared" si="2"/>
        <v>840</v>
      </c>
      <c r="H27" s="15"/>
      <c r="I27" s="15"/>
      <c r="J27" s="60" t="s">
        <v>12</v>
      </c>
      <c r="K27" s="11">
        <v>1482</v>
      </c>
      <c r="L27" s="60"/>
    </row>
    <row r="28" spans="1:12" ht="24" customHeight="1" x14ac:dyDescent="0.25">
      <c r="A28" s="68"/>
      <c r="B28" s="69">
        <v>3</v>
      </c>
      <c r="C28" s="73" t="s">
        <v>48</v>
      </c>
      <c r="D28" s="13" t="s">
        <v>49</v>
      </c>
      <c r="E28" s="13">
        <v>55</v>
      </c>
      <c r="F28" s="42">
        <v>17000</v>
      </c>
      <c r="G28" s="42">
        <f t="shared" si="2"/>
        <v>935</v>
      </c>
      <c r="H28" s="15"/>
      <c r="I28" s="15"/>
      <c r="J28" s="55" t="s">
        <v>40</v>
      </c>
      <c r="K28" s="62">
        <v>300</v>
      </c>
      <c r="L28" s="60"/>
    </row>
    <row r="29" spans="1:12" ht="24" customHeight="1" x14ac:dyDescent="0.25">
      <c r="A29" s="68"/>
      <c r="B29" s="69"/>
      <c r="C29" s="73"/>
      <c r="D29" s="13" t="s">
        <v>61</v>
      </c>
      <c r="E29" s="13">
        <v>10</v>
      </c>
      <c r="F29" s="42">
        <v>120000</v>
      </c>
      <c r="G29" s="42">
        <f t="shared" si="2"/>
        <v>1200</v>
      </c>
      <c r="H29" s="15"/>
      <c r="I29" s="15"/>
      <c r="J29" s="47"/>
      <c r="K29" s="48"/>
      <c r="L29" s="60"/>
    </row>
    <row r="30" spans="1:12" ht="24" customHeight="1" x14ac:dyDescent="0.25">
      <c r="A30" s="68"/>
      <c r="B30" s="60">
        <v>4</v>
      </c>
      <c r="C30" s="63" t="s">
        <v>28</v>
      </c>
      <c r="D30" s="13" t="s">
        <v>29</v>
      </c>
      <c r="E30" s="13">
        <v>110</v>
      </c>
      <c r="F30" s="42">
        <v>18000</v>
      </c>
      <c r="G30" s="42">
        <f t="shared" si="2"/>
        <v>1980</v>
      </c>
      <c r="H30" s="15"/>
      <c r="I30" s="15"/>
      <c r="J30" s="41"/>
      <c r="K30" s="41"/>
      <c r="L30" s="60"/>
    </row>
    <row r="31" spans="1:12" ht="24" customHeight="1" x14ac:dyDescent="0.25">
      <c r="A31" s="68"/>
      <c r="B31" s="60">
        <v>5</v>
      </c>
      <c r="C31" s="63"/>
      <c r="D31" s="13" t="s">
        <v>30</v>
      </c>
      <c r="E31" s="13">
        <v>4.08</v>
      </c>
      <c r="F31" s="42">
        <v>35000</v>
      </c>
      <c r="G31" s="42">
        <f t="shared" si="2"/>
        <v>142.80000000000001</v>
      </c>
      <c r="H31" s="15"/>
      <c r="I31" s="15"/>
      <c r="J31" s="15"/>
      <c r="K31" s="38"/>
      <c r="L31" s="60"/>
    </row>
    <row r="32" spans="1:12" ht="24" customHeight="1" x14ac:dyDescent="0.25">
      <c r="A32" s="68"/>
      <c r="B32" s="60">
        <v>6</v>
      </c>
      <c r="C32" s="63"/>
      <c r="D32" s="13" t="s">
        <v>31</v>
      </c>
      <c r="E32" s="13">
        <v>10</v>
      </c>
      <c r="F32" s="42">
        <v>100000</v>
      </c>
      <c r="G32" s="42">
        <f t="shared" si="2"/>
        <v>1000</v>
      </c>
      <c r="H32" s="15"/>
      <c r="I32" s="15"/>
      <c r="J32" s="15"/>
      <c r="K32" s="38"/>
      <c r="L32" s="60"/>
    </row>
    <row r="33" spans="1:12" ht="24" customHeight="1" x14ac:dyDescent="0.25">
      <c r="A33" s="68"/>
      <c r="B33" s="60"/>
      <c r="C33" s="16" t="s">
        <v>15</v>
      </c>
      <c r="D33" s="14"/>
      <c r="E33" s="14"/>
      <c r="F33" s="17"/>
      <c r="G33" s="18">
        <f>SUM(G25:G32)</f>
        <v>15217.8</v>
      </c>
      <c r="H33" s="14"/>
      <c r="I33" s="14"/>
      <c r="J33" s="14"/>
      <c r="K33" s="18">
        <f>SUM(K25:K31)</f>
        <v>4782</v>
      </c>
      <c r="L33" s="18">
        <f>K33+G33</f>
        <v>19999.8</v>
      </c>
    </row>
    <row r="34" spans="1:12" ht="42" customHeight="1" x14ac:dyDescent="0.25">
      <c r="A34" s="9" t="s">
        <v>0</v>
      </c>
      <c r="B34" s="9" t="s">
        <v>1</v>
      </c>
      <c r="C34" s="57" t="s">
        <v>2</v>
      </c>
      <c r="D34" s="57" t="s">
        <v>3</v>
      </c>
      <c r="E34" s="57" t="s">
        <v>4</v>
      </c>
      <c r="F34" s="10" t="s">
        <v>5</v>
      </c>
      <c r="G34" s="57" t="s">
        <v>6</v>
      </c>
      <c r="H34" s="57" t="s">
        <v>7</v>
      </c>
      <c r="I34" s="57" t="s">
        <v>8</v>
      </c>
      <c r="J34" s="67" t="s">
        <v>9</v>
      </c>
      <c r="K34" s="67"/>
      <c r="L34" s="9" t="s">
        <v>10</v>
      </c>
    </row>
    <row r="35" spans="1:12" ht="24" customHeight="1" x14ac:dyDescent="0.25">
      <c r="A35" s="68" t="s">
        <v>57</v>
      </c>
      <c r="B35" s="60">
        <v>1</v>
      </c>
      <c r="C35" s="65" t="s">
        <v>62</v>
      </c>
      <c r="D35" s="60" t="s">
        <v>34</v>
      </c>
      <c r="E35" s="60">
        <v>70</v>
      </c>
      <c r="F35" s="11">
        <v>120000</v>
      </c>
      <c r="G35" s="42">
        <f t="shared" ref="G35:G42" si="3">F35*E35/1000</f>
        <v>8400</v>
      </c>
      <c r="H35" s="19"/>
      <c r="I35" s="19"/>
      <c r="J35" s="60" t="s">
        <v>11</v>
      </c>
      <c r="K35" s="11">
        <v>1000</v>
      </c>
      <c r="L35" s="12"/>
    </row>
    <row r="36" spans="1:12" ht="24" customHeight="1" x14ac:dyDescent="0.25">
      <c r="A36" s="68"/>
      <c r="B36" s="69">
        <v>2</v>
      </c>
      <c r="C36" s="71" t="s">
        <v>27</v>
      </c>
      <c r="D36" s="60" t="s">
        <v>32</v>
      </c>
      <c r="E36" s="60">
        <v>50</v>
      </c>
      <c r="F36" s="11">
        <v>32000</v>
      </c>
      <c r="G36" s="42">
        <f t="shared" si="3"/>
        <v>1600</v>
      </c>
      <c r="H36" s="19"/>
      <c r="I36" s="19"/>
      <c r="J36" s="55" t="s">
        <v>14</v>
      </c>
      <c r="K36" s="62">
        <v>2000</v>
      </c>
      <c r="L36" s="12"/>
    </row>
    <row r="37" spans="1:12" ht="24" customHeight="1" x14ac:dyDescent="0.25">
      <c r="A37" s="68"/>
      <c r="B37" s="69"/>
      <c r="C37" s="71"/>
      <c r="D37" s="60" t="s">
        <v>13</v>
      </c>
      <c r="E37" s="60">
        <v>10</v>
      </c>
      <c r="F37" s="11">
        <v>20000</v>
      </c>
      <c r="G37" s="42">
        <f t="shared" si="3"/>
        <v>200</v>
      </c>
      <c r="H37" s="19"/>
      <c r="I37" s="19"/>
      <c r="J37" s="60" t="s">
        <v>12</v>
      </c>
      <c r="K37" s="11">
        <v>1482</v>
      </c>
      <c r="L37" s="12"/>
    </row>
    <row r="38" spans="1:12" ht="24" customHeight="1" x14ac:dyDescent="0.25">
      <c r="A38" s="68"/>
      <c r="B38" s="69">
        <v>3</v>
      </c>
      <c r="C38" s="72" t="s">
        <v>63</v>
      </c>
      <c r="D38" s="60" t="s">
        <v>67</v>
      </c>
      <c r="E38" s="60">
        <v>35</v>
      </c>
      <c r="F38" s="11">
        <v>18000</v>
      </c>
      <c r="G38" s="42">
        <f t="shared" si="3"/>
        <v>630</v>
      </c>
      <c r="H38" s="19"/>
      <c r="I38" s="19"/>
      <c r="J38" s="55" t="s">
        <v>40</v>
      </c>
      <c r="K38" s="62">
        <v>300</v>
      </c>
      <c r="L38" s="12"/>
    </row>
    <row r="39" spans="1:12" ht="24" customHeight="1" x14ac:dyDescent="0.25">
      <c r="A39" s="68"/>
      <c r="B39" s="69"/>
      <c r="C39" s="72"/>
      <c r="D39" s="60" t="s">
        <v>36</v>
      </c>
      <c r="E39" s="60">
        <v>10</v>
      </c>
      <c r="F39" s="11">
        <v>120000</v>
      </c>
      <c r="G39" s="42">
        <f t="shared" si="3"/>
        <v>1200</v>
      </c>
      <c r="H39" s="19"/>
      <c r="I39" s="19"/>
      <c r="J39" s="19"/>
      <c r="K39" s="19"/>
      <c r="L39" s="12"/>
    </row>
    <row r="40" spans="1:12" ht="24" customHeight="1" x14ac:dyDescent="0.25">
      <c r="A40" s="68"/>
      <c r="B40" s="60">
        <v>4</v>
      </c>
      <c r="C40" s="63" t="s">
        <v>28</v>
      </c>
      <c r="D40" s="13" t="s">
        <v>29</v>
      </c>
      <c r="E40" s="13">
        <v>110</v>
      </c>
      <c r="F40" s="42">
        <v>18000</v>
      </c>
      <c r="G40" s="42">
        <f t="shared" si="3"/>
        <v>1980</v>
      </c>
      <c r="H40" s="19"/>
      <c r="I40" s="19"/>
      <c r="J40" s="19"/>
      <c r="K40" s="19"/>
      <c r="L40" s="12"/>
    </row>
    <row r="41" spans="1:12" ht="24" customHeight="1" x14ac:dyDescent="0.25">
      <c r="A41" s="68"/>
      <c r="B41" s="60">
        <v>5</v>
      </c>
      <c r="C41" s="49"/>
      <c r="D41" s="13" t="s">
        <v>30</v>
      </c>
      <c r="E41" s="13">
        <v>5.95</v>
      </c>
      <c r="F41" s="42">
        <v>35000</v>
      </c>
      <c r="G41" s="42">
        <f t="shared" si="3"/>
        <v>208.25</v>
      </c>
      <c r="H41" s="19"/>
      <c r="I41" s="19"/>
      <c r="J41" s="19"/>
      <c r="K41" s="19"/>
      <c r="L41" s="12"/>
    </row>
    <row r="42" spans="1:12" ht="24" customHeight="1" x14ac:dyDescent="0.25">
      <c r="A42" s="68"/>
      <c r="B42" s="60">
        <v>6</v>
      </c>
      <c r="C42" s="63"/>
      <c r="D42" s="13" t="s">
        <v>31</v>
      </c>
      <c r="E42" s="13">
        <v>10</v>
      </c>
      <c r="F42" s="42">
        <v>100000</v>
      </c>
      <c r="G42" s="42">
        <f t="shared" si="3"/>
        <v>1000</v>
      </c>
      <c r="H42" s="19"/>
      <c r="I42" s="19"/>
      <c r="J42" s="12"/>
      <c r="K42" s="12"/>
      <c r="L42" s="12"/>
    </row>
    <row r="43" spans="1:12" ht="24" customHeight="1" x14ac:dyDescent="0.25">
      <c r="A43" s="59"/>
      <c r="B43" s="60"/>
      <c r="C43" s="16" t="s">
        <v>15</v>
      </c>
      <c r="D43" s="15"/>
      <c r="E43" s="60"/>
      <c r="F43" s="11"/>
      <c r="G43" s="20">
        <f>SUM(G35:G42)</f>
        <v>15218.25</v>
      </c>
      <c r="H43" s="14"/>
      <c r="I43" s="14"/>
      <c r="J43" s="14"/>
      <c r="K43" s="18">
        <f>SUM(K35:K42)</f>
        <v>4782</v>
      </c>
      <c r="L43" s="18">
        <f>K43+G43</f>
        <v>20000.25</v>
      </c>
    </row>
    <row r="44" spans="1:12" ht="40.5" customHeight="1" x14ac:dyDescent="0.25">
      <c r="A44" s="9" t="s">
        <v>0</v>
      </c>
      <c r="B44" s="9" t="s">
        <v>1</v>
      </c>
      <c r="C44" s="57" t="s">
        <v>2</v>
      </c>
      <c r="D44" s="57" t="s">
        <v>3</v>
      </c>
      <c r="E44" s="57" t="s">
        <v>4</v>
      </c>
      <c r="F44" s="10" t="s">
        <v>5</v>
      </c>
      <c r="G44" s="57" t="s">
        <v>6</v>
      </c>
      <c r="H44" s="57" t="s">
        <v>7</v>
      </c>
      <c r="I44" s="57" t="s">
        <v>8</v>
      </c>
      <c r="J44" s="67" t="s">
        <v>9</v>
      </c>
      <c r="K44" s="67"/>
      <c r="L44" s="9" t="s">
        <v>10</v>
      </c>
    </row>
    <row r="45" spans="1:12" ht="24" customHeight="1" x14ac:dyDescent="0.25">
      <c r="A45" s="68" t="s">
        <v>58</v>
      </c>
      <c r="B45" s="60">
        <v>1</v>
      </c>
      <c r="C45" s="61" t="s">
        <v>41</v>
      </c>
      <c r="D45" s="13" t="s">
        <v>36</v>
      </c>
      <c r="E45" s="13">
        <v>65</v>
      </c>
      <c r="F45" s="11">
        <v>120000</v>
      </c>
      <c r="G45" s="42">
        <f t="shared" ref="G45:G51" si="4">F45*E45/1000</f>
        <v>7800</v>
      </c>
      <c r="H45" s="19"/>
      <c r="I45" s="19"/>
      <c r="J45" s="60" t="s">
        <v>11</v>
      </c>
      <c r="K45" s="11">
        <v>1000</v>
      </c>
      <c r="L45" s="60"/>
    </row>
    <row r="46" spans="1:12" ht="24" customHeight="1" x14ac:dyDescent="0.25">
      <c r="A46" s="68"/>
      <c r="B46" s="60">
        <v>2</v>
      </c>
      <c r="C46" s="63" t="s">
        <v>64</v>
      </c>
      <c r="D46" s="13" t="s">
        <v>65</v>
      </c>
      <c r="E46" s="13">
        <v>30</v>
      </c>
      <c r="F46" s="11">
        <v>90000</v>
      </c>
      <c r="G46" s="42">
        <f t="shared" si="4"/>
        <v>2700</v>
      </c>
      <c r="H46" s="19"/>
      <c r="I46" s="19"/>
      <c r="J46" s="55" t="s">
        <v>14</v>
      </c>
      <c r="K46" s="62">
        <v>2000</v>
      </c>
      <c r="L46" s="60"/>
    </row>
    <row r="47" spans="1:12" ht="24" customHeight="1" x14ac:dyDescent="0.25">
      <c r="A47" s="68"/>
      <c r="B47" s="69">
        <v>3</v>
      </c>
      <c r="C47" s="70" t="s">
        <v>35</v>
      </c>
      <c r="D47" s="13" t="s">
        <v>37</v>
      </c>
      <c r="E47" s="13">
        <v>52</v>
      </c>
      <c r="F47" s="11">
        <v>18000</v>
      </c>
      <c r="G47" s="42">
        <f t="shared" si="4"/>
        <v>936</v>
      </c>
      <c r="H47" s="19"/>
      <c r="I47" s="19"/>
      <c r="J47" s="60" t="s">
        <v>12</v>
      </c>
      <c r="K47" s="11">
        <v>1482</v>
      </c>
      <c r="L47" s="60"/>
    </row>
    <row r="48" spans="1:12" ht="24" customHeight="1" x14ac:dyDescent="0.25">
      <c r="A48" s="68"/>
      <c r="B48" s="69"/>
      <c r="C48" s="70"/>
      <c r="D48" s="13" t="s">
        <v>39</v>
      </c>
      <c r="E48" s="13">
        <v>8</v>
      </c>
      <c r="F48" s="11">
        <v>85000</v>
      </c>
      <c r="G48" s="42">
        <f t="shared" si="4"/>
        <v>680</v>
      </c>
      <c r="H48" s="19"/>
      <c r="I48" s="19"/>
      <c r="J48" s="55" t="s">
        <v>40</v>
      </c>
      <c r="K48" s="62">
        <v>300</v>
      </c>
      <c r="L48" s="60"/>
    </row>
    <row r="49" spans="1:13" ht="24" customHeight="1" x14ac:dyDescent="0.25">
      <c r="A49" s="68"/>
      <c r="B49" s="60">
        <v>4</v>
      </c>
      <c r="C49" s="63" t="s">
        <v>28</v>
      </c>
      <c r="D49" s="13" t="s">
        <v>29</v>
      </c>
      <c r="E49" s="13">
        <v>110</v>
      </c>
      <c r="F49" s="42">
        <v>18000</v>
      </c>
      <c r="G49" s="42">
        <f t="shared" si="4"/>
        <v>1980</v>
      </c>
      <c r="H49" s="19"/>
      <c r="I49" s="19"/>
      <c r="J49" s="19"/>
      <c r="K49" s="19"/>
      <c r="L49" s="60"/>
    </row>
    <row r="50" spans="1:13" ht="24" customHeight="1" x14ac:dyDescent="0.25">
      <c r="A50" s="68"/>
      <c r="B50" s="60">
        <v>5</v>
      </c>
      <c r="C50" s="63"/>
      <c r="D50" s="13" t="s">
        <v>30</v>
      </c>
      <c r="E50" s="13">
        <v>3.48</v>
      </c>
      <c r="F50" s="42">
        <v>35000</v>
      </c>
      <c r="G50" s="42">
        <f t="shared" si="4"/>
        <v>121.8</v>
      </c>
      <c r="H50" s="19"/>
      <c r="I50" s="19"/>
      <c r="J50" s="19"/>
      <c r="K50" s="19"/>
      <c r="L50" s="60"/>
    </row>
    <row r="51" spans="1:13" ht="24" customHeight="1" x14ac:dyDescent="0.25">
      <c r="A51" s="68"/>
      <c r="B51" s="60">
        <v>6</v>
      </c>
      <c r="C51" s="63"/>
      <c r="D51" s="13" t="s">
        <v>31</v>
      </c>
      <c r="E51" s="13">
        <v>10</v>
      </c>
      <c r="F51" s="42">
        <v>100000</v>
      </c>
      <c r="G51" s="42">
        <f t="shared" si="4"/>
        <v>1000</v>
      </c>
      <c r="H51" s="19"/>
      <c r="I51" s="19"/>
      <c r="J51" s="19"/>
      <c r="K51" s="19"/>
      <c r="L51" s="60"/>
    </row>
    <row r="52" spans="1:13" ht="18.75" x14ac:dyDescent="0.25">
      <c r="A52" s="43"/>
      <c r="B52" s="44"/>
      <c r="C52" s="16" t="s">
        <v>15</v>
      </c>
      <c r="D52" s="15"/>
      <c r="E52" s="60"/>
      <c r="F52" s="11"/>
      <c r="G52" s="20">
        <f>SUM(G45:G51)</f>
        <v>15217.8</v>
      </c>
      <c r="H52" s="14"/>
      <c r="I52" s="14"/>
      <c r="J52" s="14"/>
      <c r="K52" s="18">
        <f>SUM(K45:K49)</f>
        <v>4782</v>
      </c>
      <c r="L52" s="18">
        <f>K52+G52</f>
        <v>19999.8</v>
      </c>
    </row>
    <row r="53" spans="1:13" ht="18.75" x14ac:dyDescent="0.25">
      <c r="A53" s="21"/>
      <c r="B53" s="22"/>
      <c r="C53" s="50"/>
      <c r="D53" s="51"/>
      <c r="E53" s="23"/>
      <c r="F53" s="52"/>
      <c r="G53" s="53"/>
      <c r="H53" s="58"/>
      <c r="I53" s="58"/>
      <c r="J53" s="58"/>
      <c r="K53" s="54"/>
      <c r="L53" s="54"/>
    </row>
    <row r="54" spans="1:13" ht="18.75" x14ac:dyDescent="0.25">
      <c r="A54" s="21"/>
      <c r="B54" s="22"/>
      <c r="C54" s="66" t="s">
        <v>21</v>
      </c>
      <c r="D54" s="66"/>
      <c r="E54" s="22"/>
      <c r="F54" s="27"/>
      <c r="G54" s="22"/>
      <c r="H54" s="21"/>
      <c r="I54" s="21"/>
      <c r="J54" s="66" t="s">
        <v>19</v>
      </c>
      <c r="K54" s="66"/>
      <c r="L54" s="66"/>
    </row>
    <row r="55" spans="1:13" ht="18.75" x14ac:dyDescent="0.25">
      <c r="A55" s="28"/>
      <c r="B55" s="29"/>
      <c r="C55" s="5"/>
      <c r="D55" s="5"/>
      <c r="E55" s="22"/>
      <c r="F55" s="27"/>
      <c r="G55" s="22"/>
      <c r="H55" s="21"/>
      <c r="I55" s="21"/>
      <c r="J55" s="22"/>
      <c r="K55" s="22"/>
      <c r="L55" s="22"/>
    </row>
    <row r="56" spans="1:13" ht="18.75" x14ac:dyDescent="0.25">
      <c r="A56" s="24"/>
      <c r="B56" s="23"/>
      <c r="C56" s="5"/>
      <c r="D56" s="5"/>
      <c r="E56" s="23"/>
      <c r="F56" s="33"/>
      <c r="G56" s="33"/>
      <c r="H56" s="24"/>
      <c r="I56" s="24"/>
      <c r="J56" s="23"/>
      <c r="K56" s="23"/>
      <c r="L56" s="23"/>
    </row>
    <row r="57" spans="1:13" x14ac:dyDescent="0.25">
      <c r="D57" s="1"/>
      <c r="E57" s="1"/>
      <c r="F57" s="34"/>
      <c r="G57" s="34"/>
      <c r="J57" s="1"/>
      <c r="K57" s="1"/>
      <c r="L57" s="1"/>
    </row>
    <row r="58" spans="1:13" ht="24.75" customHeight="1" x14ac:dyDescent="0.25">
      <c r="C58" s="66" t="s">
        <v>68</v>
      </c>
      <c r="D58" s="66"/>
      <c r="J58" s="66" t="s">
        <v>20</v>
      </c>
      <c r="K58" s="66"/>
      <c r="L58" s="66"/>
    </row>
    <row r="61" spans="1:13" s="3" customFormat="1" ht="18.75" x14ac:dyDescent="0.25">
      <c r="A61" s="5"/>
      <c r="B61" s="1"/>
      <c r="C61" s="25" t="s">
        <v>16</v>
      </c>
      <c r="D61" s="26">
        <v>100001</v>
      </c>
      <c r="F61" s="4"/>
      <c r="G61" s="4"/>
      <c r="H61" s="5"/>
      <c r="I61" s="5"/>
      <c r="M61" s="5"/>
    </row>
    <row r="62" spans="1:13" s="3" customFormat="1" ht="18.75" x14ac:dyDescent="0.25">
      <c r="A62" s="5"/>
      <c r="B62" s="1"/>
      <c r="C62" s="25" t="s">
        <v>17</v>
      </c>
      <c r="D62" s="30">
        <v>5</v>
      </c>
      <c r="F62" s="4"/>
      <c r="G62" s="4"/>
      <c r="H62" s="5"/>
      <c r="I62" s="5"/>
      <c r="M62" s="5"/>
    </row>
    <row r="63" spans="1:13" s="3" customFormat="1" ht="18.75" x14ac:dyDescent="0.25">
      <c r="A63" s="5"/>
      <c r="B63" s="1"/>
      <c r="C63" s="31" t="s">
        <v>18</v>
      </c>
      <c r="D63" s="32">
        <f>D61/D62</f>
        <v>20000.2</v>
      </c>
      <c r="F63" s="4"/>
      <c r="G63" s="4"/>
      <c r="H63" s="5"/>
      <c r="I63" s="5"/>
      <c r="M63" s="5"/>
    </row>
  </sheetData>
  <mergeCells count="33">
    <mergeCell ref="J5:K5"/>
    <mergeCell ref="H1:L1"/>
    <mergeCell ref="A3:L3"/>
    <mergeCell ref="A4:L4"/>
    <mergeCell ref="A6:A13"/>
    <mergeCell ref="B8:B9"/>
    <mergeCell ref="C8:C9"/>
    <mergeCell ref="J14:K14"/>
    <mergeCell ref="A15:A23"/>
    <mergeCell ref="B16:B17"/>
    <mergeCell ref="C16:C17"/>
    <mergeCell ref="B18:B19"/>
    <mergeCell ref="C18:C19"/>
    <mergeCell ref="J24:K24"/>
    <mergeCell ref="A25:A33"/>
    <mergeCell ref="B26:B27"/>
    <mergeCell ref="C26:C27"/>
    <mergeCell ref="B28:B29"/>
    <mergeCell ref="C28:C29"/>
    <mergeCell ref="J34:K34"/>
    <mergeCell ref="A35:A42"/>
    <mergeCell ref="B36:B37"/>
    <mergeCell ref="C36:C37"/>
    <mergeCell ref="B38:B39"/>
    <mergeCell ref="C38:C39"/>
    <mergeCell ref="J58:L58"/>
    <mergeCell ref="J44:K44"/>
    <mergeCell ref="A45:A51"/>
    <mergeCell ref="B47:B48"/>
    <mergeCell ref="C47:C48"/>
    <mergeCell ref="C54:D54"/>
    <mergeCell ref="J54:L54"/>
    <mergeCell ref="C58:D5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5" sqref="G15"/>
    </sheetView>
  </sheetViews>
  <sheetFormatPr defaultRowHeight="15.75" x14ac:dyDescent="0.25"/>
  <cols>
    <col min="1" max="1" width="7.875" customWidth="1"/>
    <col min="2" max="2" width="18.75" customWidth="1"/>
    <col min="3" max="3" width="13.5" customWidth="1"/>
  </cols>
  <sheetData>
    <row r="2" spans="1:3" s="36" customFormat="1" ht="24.75" customHeight="1" x14ac:dyDescent="0.25">
      <c r="A2" s="35">
        <v>1</v>
      </c>
      <c r="B2" s="36" t="s">
        <v>13</v>
      </c>
      <c r="C2" s="37">
        <v>16000</v>
      </c>
    </row>
    <row r="3" spans="1:3" s="36" customFormat="1" ht="24.75" customHeight="1" x14ac:dyDescent="0.25">
      <c r="A3" s="35">
        <v>2</v>
      </c>
      <c r="B3" s="36" t="s">
        <v>22</v>
      </c>
      <c r="C3" s="37">
        <v>15000</v>
      </c>
    </row>
    <row r="4" spans="1:3" s="36" customFormat="1" ht="24.75" customHeight="1" x14ac:dyDescent="0.25">
      <c r="A4" s="35">
        <v>3</v>
      </c>
      <c r="B4" s="36" t="s">
        <v>23</v>
      </c>
      <c r="C4" s="37">
        <v>14000</v>
      </c>
    </row>
    <row r="5" spans="1:3" s="36" customFormat="1" ht="24.75" customHeight="1" x14ac:dyDescent="0.25">
      <c r="A5" s="35">
        <v>4</v>
      </c>
      <c r="B5" s="36" t="s">
        <v>24</v>
      </c>
      <c r="C5" s="37">
        <v>17000</v>
      </c>
    </row>
    <row r="6" spans="1:3" s="36" customFormat="1" ht="25.5" customHeight="1" x14ac:dyDescent="0.25">
      <c r="A6" s="35">
        <v>5</v>
      </c>
      <c r="B6" s="36" t="s">
        <v>25</v>
      </c>
      <c r="C6" s="37">
        <v>30000</v>
      </c>
    </row>
    <row r="7" spans="1:3" ht="25.5" customHeight="1" x14ac:dyDescent="0.25">
      <c r="A7" s="35">
        <v>6</v>
      </c>
      <c r="B7" s="36" t="s">
        <v>26</v>
      </c>
      <c r="C7" s="37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3.9 2025 (2)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2025-09-15T00:51:30Z</dcterms:modified>
</cp:coreProperties>
</file>