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1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I42" i="1"/>
  <c r="G38" i="1"/>
  <c r="G37" i="1"/>
  <c r="I52" i="1"/>
  <c r="G45" i="1"/>
  <c r="G46" i="1"/>
  <c r="G47" i="1"/>
  <c r="G48" i="1"/>
  <c r="G49" i="1"/>
  <c r="G50" i="1"/>
  <c r="G51" i="1"/>
  <c r="G44" i="1"/>
  <c r="G35" i="1"/>
  <c r="G36" i="1"/>
  <c r="G41" i="1"/>
  <c r="G40" i="1"/>
  <c r="G39" i="1"/>
  <c r="I33" i="1"/>
  <c r="G27" i="1"/>
  <c r="G28" i="1"/>
  <c r="G29" i="1"/>
  <c r="G30" i="1"/>
  <c r="I24" i="1"/>
  <c r="G18" i="1"/>
  <c r="G19" i="1"/>
  <c r="G20" i="1"/>
  <c r="G21" i="1"/>
  <c r="G17" i="1"/>
  <c r="G22" i="1"/>
  <c r="G23" i="1"/>
  <c r="I15" i="1"/>
  <c r="G42" i="1" l="1"/>
  <c r="J42" i="1" s="1"/>
  <c r="G24" i="1"/>
  <c r="J24" i="1" s="1"/>
  <c r="G52" i="1"/>
  <c r="J52" i="1" s="1"/>
  <c r="G31" i="1"/>
  <c r="G32" i="1"/>
  <c r="G26" i="1" l="1"/>
  <c r="G33" i="1" s="1"/>
  <c r="G7" i="1" l="1"/>
  <c r="G15" i="1" s="1"/>
  <c r="J15" i="1" s="1"/>
  <c r="J33" i="1" l="1"/>
  <c r="D66" i="1" l="1"/>
</calcChain>
</file>

<file path=xl/sharedStrings.xml><?xml version="1.0" encoding="utf-8"?>
<sst xmlns="http://schemas.openxmlformats.org/spreadsheetml/2006/main" count="111" uniqueCount="68">
  <si>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</si>
  <si>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</si>
  <si>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</si>
  <si>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</si>
  <si>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</si>
  <si>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</si>
  <si>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</si>
  <si>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</si>
  <si>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</si>
  <si>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</si>
  <si>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</si>
  <si>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</si>
  <si>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</si>
  <si>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</si>
  <si>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</si>
  <si>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</si>
  <si>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</si>
  <si>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</si>
  <si>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</si>
  <si>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</si>
  <si>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</si>
  <si>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</si>
  <si>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</si>
  <si>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</si>
  <si>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</si>
  <si>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</si>
  <si>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</si>
  <si>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</si>
  <si>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</si>
  <si>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</si>
  <si>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</si>
  <si>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</si>
  <si>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</si>
  <si>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</si>
  <si>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</si>
  <si>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Cá chiên</t>
  </si>
  <si>
    <t>Bí đỏ</t>
  </si>
  <si>
    <t>Cá rô phi lọc</t>
  </si>
  <si>
    <t xml:space="preserve">Thịt sấn mông vai </t>
  </si>
  <si>
    <t>Xúc xích CP</t>
  </si>
  <si>
    <t>Canh bí đỏ nấu thịt</t>
  </si>
  <si>
    <t>Trứng cút</t>
  </si>
  <si>
    <t>Thịt nạc xay</t>
  </si>
  <si>
    <t>Tuần 21 (từ ngày 26/01/2026 đến ngày 30/01/2026)</t>
  </si>
  <si>
    <t>Thịt kho trứng cút</t>
  </si>
  <si>
    <t>Đậu rán rim</t>
  </si>
  <si>
    <t>Canh bắp cải nấu thịt</t>
  </si>
  <si>
    <t>Bắp cải</t>
  </si>
  <si>
    <t>Tôm chiên</t>
  </si>
  <si>
    <t>Canh su hào nấu thịt</t>
  </si>
  <si>
    <t>Tôm biển</t>
  </si>
  <si>
    <t>Thịt băm rang</t>
  </si>
  <si>
    <t>Gà kho gừng</t>
  </si>
  <si>
    <t>Trứng luộc</t>
  </si>
  <si>
    <t>Canh bí xanh nấu gà</t>
  </si>
  <si>
    <t>Bí xanh</t>
  </si>
  <si>
    <t>Khoai tây xào thịt</t>
  </si>
  <si>
    <t>Khoai tây</t>
  </si>
  <si>
    <t>Canh cải nấu thịt</t>
  </si>
  <si>
    <t>Cải ngọt</t>
  </si>
  <si>
    <t>Thứ 2
26/01/2026</t>
  </si>
  <si>
    <t>Thứ 3
27/01/2026</t>
  </si>
  <si>
    <t>Thứ 4
28/01/2026</t>
  </si>
  <si>
    <t xml:space="preserve">Xúc xích </t>
  </si>
  <si>
    <t>Su hào, cà rốt</t>
  </si>
  <si>
    <t>Thứ 5
29/01/2026</t>
  </si>
  <si>
    <t>Thứ 6
30/01/2026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</si>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</sst>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219075</xdr:rowOff>
    </xdr:from>
    <xdr:to>
      <xdr:col>7</xdr:col>
      <xdr:colOff>1038225</xdr:colOff>
      <xdr:row>1</xdr:row>
      <xdr:rowOff>219075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7924800" y="447675"/>
          <a:ext cx="2171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647699</xdr:colOff>
      <xdr:row>4</xdr:row>
      <xdr:rowOff>215997</xdr:rowOff>
    </xdr:from>
    <xdr:to>
      <xdr:col>18</xdr:col>
      <xdr:colOff>485774</xdr:colOff>
      <xdr:row>19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ABE87B-C425-888B-9049-6C087D95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4" y="1216122"/>
          <a:ext cx="7915275" cy="3641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37" workbookViewId="0">
      <selection activeCell="D62" sqref="D6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3" t="s">
        <v>0</v>
      </c>
      <c r="B1" s="73"/>
      <c r="C1" s="73"/>
      <c r="D1" s="73"/>
      <c r="E1" s="74" t="s">
        <v>1</v>
      </c>
      <c r="F1" s="74"/>
      <c r="G1" s="74"/>
      <c r="H1" s="74"/>
      <c r="I1" s="74"/>
      <c r="J1" s="74"/>
    </row>
    <row r="2" spans="1:10" ht="18" customHeight="1" x14ac:dyDescent="0.25">
      <c r="A2" s="27" t="s">
        <v>26</v>
      </c>
      <c r="C2" s="28"/>
      <c r="D2" s="26"/>
      <c r="E2" s="74" t="s">
        <v>31</v>
      </c>
      <c r="F2" s="74"/>
      <c r="G2" s="74"/>
      <c r="H2" s="74"/>
      <c r="I2" s="74"/>
      <c r="J2" s="74"/>
    </row>
    <row r="3" spans="1:10" ht="18" customHeight="1" x14ac:dyDescent="0.25">
      <c r="A3" s="28" t="s">
        <v>27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0" t="s">
        <v>29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2.5" customHeight="1" x14ac:dyDescent="0.25">
      <c r="A5" s="72" t="s">
        <v>43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9" t="s">
        <v>9</v>
      </c>
      <c r="I6" s="59"/>
      <c r="J6" s="30" t="s">
        <v>10</v>
      </c>
    </row>
    <row r="7" spans="1:10" ht="18" customHeight="1" x14ac:dyDescent="0.25">
      <c r="A7" s="60" t="s">
        <v>60</v>
      </c>
      <c r="B7" s="48">
        <v>1</v>
      </c>
      <c r="C7" s="6" t="s">
        <v>35</v>
      </c>
      <c r="D7" s="56" t="s">
        <v>37</v>
      </c>
      <c r="E7" s="48">
        <v>70</v>
      </c>
      <c r="F7" s="55">
        <v>125000</v>
      </c>
      <c r="G7" s="36">
        <f t="shared" ref="G7:G14" si="0">F7*E7/1000</f>
        <v>8750</v>
      </c>
      <c r="H7" s="37" t="s">
        <v>11</v>
      </c>
      <c r="I7" s="36">
        <v>1000</v>
      </c>
      <c r="J7" s="32"/>
    </row>
    <row r="8" spans="1:10" ht="18" customHeight="1" x14ac:dyDescent="0.25">
      <c r="A8" s="60"/>
      <c r="B8" s="64">
        <v>2</v>
      </c>
      <c r="C8" s="62" t="s">
        <v>56</v>
      </c>
      <c r="D8" s="48" t="s">
        <v>57</v>
      </c>
      <c r="E8" s="48">
        <v>50</v>
      </c>
      <c r="F8" s="36">
        <v>17000</v>
      </c>
      <c r="G8" s="36">
        <f t="shared" si="0"/>
        <v>850</v>
      </c>
      <c r="H8" s="37" t="s">
        <v>13</v>
      </c>
      <c r="I8" s="25">
        <v>2000</v>
      </c>
      <c r="J8" s="32"/>
    </row>
    <row r="9" spans="1:10" ht="18" customHeight="1" x14ac:dyDescent="0.25">
      <c r="A9" s="60"/>
      <c r="B9" s="65"/>
      <c r="C9" s="63"/>
      <c r="D9" s="48" t="s">
        <v>42</v>
      </c>
      <c r="E9" s="48">
        <v>9</v>
      </c>
      <c r="F9" s="36">
        <v>125000</v>
      </c>
      <c r="G9" s="36">
        <f t="shared" si="0"/>
        <v>1125</v>
      </c>
      <c r="H9" s="37" t="s">
        <v>12</v>
      </c>
      <c r="I9" s="36">
        <v>1482</v>
      </c>
      <c r="J9" s="48"/>
    </row>
    <row r="10" spans="1:10" ht="18" customHeight="1" x14ac:dyDescent="0.25">
      <c r="A10" s="60"/>
      <c r="B10" s="68">
        <v>3</v>
      </c>
      <c r="C10" s="66" t="s">
        <v>58</v>
      </c>
      <c r="D10" s="56" t="s">
        <v>59</v>
      </c>
      <c r="E10" s="48">
        <v>30</v>
      </c>
      <c r="F10" s="55">
        <v>17000</v>
      </c>
      <c r="G10" s="36">
        <f t="shared" si="0"/>
        <v>510</v>
      </c>
      <c r="H10" s="37" t="s">
        <v>22</v>
      </c>
      <c r="I10" s="25">
        <v>300</v>
      </c>
      <c r="J10" s="48"/>
    </row>
    <row r="11" spans="1:10" ht="18" customHeight="1" x14ac:dyDescent="0.25">
      <c r="A11" s="60"/>
      <c r="B11" s="69"/>
      <c r="C11" s="67"/>
      <c r="D11" s="56" t="s">
        <v>42</v>
      </c>
      <c r="E11" s="48">
        <v>6</v>
      </c>
      <c r="F11" s="55">
        <v>125000</v>
      </c>
      <c r="G11" s="36">
        <f t="shared" si="0"/>
        <v>750</v>
      </c>
      <c r="H11" s="37"/>
      <c r="I11" s="25"/>
      <c r="J11" s="48"/>
    </row>
    <row r="12" spans="1:10" ht="18" customHeight="1" x14ac:dyDescent="0.25">
      <c r="A12" s="60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0"/>
      <c r="B13" s="48">
        <v>5</v>
      </c>
      <c r="C13" s="32"/>
      <c r="D13" s="48" t="s">
        <v>20</v>
      </c>
      <c r="E13" s="48">
        <v>4.08</v>
      </c>
      <c r="F13" s="36">
        <v>35000</v>
      </c>
      <c r="G13" s="36">
        <f t="shared" si="0"/>
        <v>142.80000000000001</v>
      </c>
      <c r="H13" s="37"/>
      <c r="I13" s="48"/>
      <c r="J13" s="48"/>
    </row>
    <row r="14" spans="1:10" ht="18" customHeight="1" x14ac:dyDescent="0.25">
      <c r="A14" s="60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0"/>
      <c r="B15" s="48"/>
      <c r="C15" s="33" t="s">
        <v>14</v>
      </c>
      <c r="D15" s="32"/>
      <c r="E15" s="32"/>
      <c r="F15" s="34"/>
      <c r="G15" s="35">
        <f>SUM(G7:G14)</f>
        <v>15217.8</v>
      </c>
      <c r="H15" s="41"/>
      <c r="I15" s="35">
        <f>SUM(I7:I12)</f>
        <v>4782</v>
      </c>
      <c r="J15" s="35">
        <f>I15+G15</f>
        <v>19999.8</v>
      </c>
    </row>
    <row r="16" spans="1:10" ht="13.5" customHeight="1" x14ac:dyDescent="0.25">
      <c r="A16" s="30"/>
      <c r="B16" s="39"/>
      <c r="C16" s="46"/>
      <c r="D16" s="46"/>
      <c r="E16" s="46"/>
      <c r="F16" s="31"/>
      <c r="G16" s="46"/>
      <c r="H16" s="59"/>
      <c r="I16" s="59"/>
      <c r="J16" s="30"/>
    </row>
    <row r="17" spans="1:10" ht="18" customHeight="1" x14ac:dyDescent="0.25">
      <c r="A17" s="60" t="s">
        <v>61</v>
      </c>
      <c r="B17" s="48">
        <v>1</v>
      </c>
      <c r="C17" s="37" t="s">
        <v>52</v>
      </c>
      <c r="D17" s="56" t="s">
        <v>23</v>
      </c>
      <c r="E17" s="48">
        <v>100</v>
      </c>
      <c r="F17" s="52">
        <v>87000</v>
      </c>
      <c r="G17" s="36">
        <f>F17*E17/1000</f>
        <v>8700</v>
      </c>
      <c r="H17" s="37" t="s">
        <v>11</v>
      </c>
      <c r="I17" s="36">
        <v>1000</v>
      </c>
      <c r="J17" s="48"/>
    </row>
    <row r="18" spans="1:10" ht="18" customHeight="1" x14ac:dyDescent="0.25">
      <c r="A18" s="60"/>
      <c r="B18" s="48">
        <v>2</v>
      </c>
      <c r="C18" s="6" t="s">
        <v>53</v>
      </c>
      <c r="D18" s="48" t="s">
        <v>24</v>
      </c>
      <c r="E18" s="48">
        <v>40</v>
      </c>
      <c r="F18" s="36">
        <v>32000</v>
      </c>
      <c r="G18" s="36">
        <f t="shared" ref="G18:G21" si="1">F18*E18/1000</f>
        <v>1280</v>
      </c>
      <c r="H18" s="37" t="s">
        <v>13</v>
      </c>
      <c r="I18" s="25">
        <v>2000</v>
      </c>
      <c r="J18" s="48"/>
    </row>
    <row r="19" spans="1:10" ht="18" customHeight="1" x14ac:dyDescent="0.25">
      <c r="A19" s="60"/>
      <c r="B19" s="61">
        <v>3</v>
      </c>
      <c r="C19" s="77" t="s">
        <v>54</v>
      </c>
      <c r="D19" s="56" t="s">
        <v>55</v>
      </c>
      <c r="E19" s="48">
        <v>70</v>
      </c>
      <c r="F19" s="52">
        <v>18000</v>
      </c>
      <c r="G19" s="36">
        <f t="shared" si="1"/>
        <v>1260</v>
      </c>
      <c r="H19" s="37" t="s">
        <v>12</v>
      </c>
      <c r="I19" s="36">
        <v>1482</v>
      </c>
      <c r="J19" s="48"/>
    </row>
    <row r="20" spans="1:10" ht="18" customHeight="1" x14ac:dyDescent="0.25">
      <c r="A20" s="60"/>
      <c r="B20" s="61"/>
      <c r="C20" s="77"/>
      <c r="D20" s="48" t="s">
        <v>23</v>
      </c>
      <c r="E20" s="48">
        <v>8</v>
      </c>
      <c r="F20" s="52">
        <v>87000</v>
      </c>
      <c r="G20" s="36">
        <f t="shared" si="1"/>
        <v>696</v>
      </c>
      <c r="H20" s="37" t="s">
        <v>22</v>
      </c>
      <c r="I20" s="25">
        <v>300</v>
      </c>
      <c r="J20" s="48"/>
    </row>
    <row r="21" spans="1:10" ht="18" customHeight="1" x14ac:dyDescent="0.25">
      <c r="A21" s="60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0"/>
      <c r="B22" s="48">
        <v>5</v>
      </c>
      <c r="C22" s="32"/>
      <c r="D22" s="48" t="s">
        <v>20</v>
      </c>
      <c r="E22" s="48">
        <v>5.49</v>
      </c>
      <c r="F22" s="36">
        <v>35000</v>
      </c>
      <c r="G22" s="36">
        <f t="shared" ref="G22:G23" si="2">F22*E22/1000</f>
        <v>192.15</v>
      </c>
      <c r="H22" s="37"/>
      <c r="I22" s="48"/>
      <c r="J22" s="48"/>
    </row>
    <row r="23" spans="1:10" ht="18" customHeight="1" x14ac:dyDescent="0.25">
      <c r="A23" s="60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</row>
    <row r="24" spans="1:10" ht="18" customHeight="1" x14ac:dyDescent="0.25">
      <c r="A24" s="60"/>
      <c r="B24" s="48"/>
      <c r="C24" s="33" t="s">
        <v>14</v>
      </c>
      <c r="D24" s="32"/>
      <c r="E24" s="32"/>
      <c r="F24" s="34"/>
      <c r="G24" s="38">
        <f>SUM(G17:G23)</f>
        <v>15218.15</v>
      </c>
      <c r="H24" s="41"/>
      <c r="I24" s="35">
        <f>SUM(I17:I23)</f>
        <v>4782</v>
      </c>
      <c r="J24" s="35">
        <f>I24+G24</f>
        <v>20000.150000000001</v>
      </c>
    </row>
    <row r="25" spans="1:10" ht="15" customHeight="1" x14ac:dyDescent="0.25">
      <c r="A25" s="30"/>
      <c r="B25" s="39"/>
      <c r="C25" s="46"/>
      <c r="D25" s="46"/>
      <c r="E25" s="46"/>
      <c r="F25" s="31"/>
      <c r="G25" s="46"/>
      <c r="H25" s="59"/>
      <c r="I25" s="59"/>
      <c r="J25" s="30"/>
    </row>
    <row r="26" spans="1:10" ht="18" customHeight="1" x14ac:dyDescent="0.25">
      <c r="A26" s="60" t="s">
        <v>62</v>
      </c>
      <c r="B26" s="48">
        <v>1</v>
      </c>
      <c r="C26" s="6" t="s">
        <v>51</v>
      </c>
      <c r="D26" s="48" t="s">
        <v>38</v>
      </c>
      <c r="E26" s="48">
        <v>64</v>
      </c>
      <c r="F26" s="36">
        <v>125000</v>
      </c>
      <c r="G26" s="36">
        <f>F26*E26/1000</f>
        <v>8000</v>
      </c>
      <c r="H26" s="37" t="s">
        <v>11</v>
      </c>
      <c r="I26" s="36">
        <v>1000</v>
      </c>
      <c r="J26" s="48"/>
    </row>
    <row r="27" spans="1:10" ht="18" customHeight="1" x14ac:dyDescent="0.25">
      <c r="A27" s="60"/>
      <c r="B27" s="48">
        <v>2</v>
      </c>
      <c r="C27" s="6" t="s">
        <v>63</v>
      </c>
      <c r="D27" s="48" t="s">
        <v>39</v>
      </c>
      <c r="E27" s="48">
        <v>27</v>
      </c>
      <c r="F27" s="36">
        <v>95000</v>
      </c>
      <c r="G27" s="36">
        <f t="shared" ref="G27:G30" si="3">F27*E27/1000</f>
        <v>2565</v>
      </c>
      <c r="H27" s="37" t="s">
        <v>13</v>
      </c>
      <c r="I27" s="25">
        <v>2000</v>
      </c>
      <c r="J27" s="48"/>
    </row>
    <row r="28" spans="1:10" ht="18" customHeight="1" x14ac:dyDescent="0.25">
      <c r="A28" s="60"/>
      <c r="B28" s="64">
        <v>3</v>
      </c>
      <c r="C28" s="62" t="s">
        <v>40</v>
      </c>
      <c r="D28" s="48" t="s">
        <v>36</v>
      </c>
      <c r="E28" s="48">
        <v>50</v>
      </c>
      <c r="F28" s="36">
        <v>17000</v>
      </c>
      <c r="G28" s="36">
        <f t="shared" si="3"/>
        <v>850</v>
      </c>
      <c r="H28" s="37" t="s">
        <v>12</v>
      </c>
      <c r="I28" s="36">
        <v>1482</v>
      </c>
      <c r="J28" s="48"/>
    </row>
    <row r="29" spans="1:10" ht="18" customHeight="1" x14ac:dyDescent="0.25">
      <c r="A29" s="60"/>
      <c r="B29" s="65"/>
      <c r="C29" s="63"/>
      <c r="D29" s="56" t="s">
        <v>42</v>
      </c>
      <c r="E29" s="48">
        <v>5</v>
      </c>
      <c r="F29" s="55">
        <v>125000</v>
      </c>
      <c r="G29" s="36">
        <f t="shared" si="3"/>
        <v>625</v>
      </c>
      <c r="H29" s="37" t="s">
        <v>22</v>
      </c>
      <c r="I29" s="25">
        <v>300</v>
      </c>
      <c r="J29" s="48"/>
    </row>
    <row r="30" spans="1:10" ht="18" customHeight="1" x14ac:dyDescent="0.25">
      <c r="A30" s="60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0"/>
      <c r="B31" s="48">
        <v>5</v>
      </c>
      <c r="C31" s="37"/>
      <c r="D31" s="48" t="s">
        <v>20</v>
      </c>
      <c r="E31" s="48">
        <v>2.5</v>
      </c>
      <c r="F31" s="36">
        <v>35000</v>
      </c>
      <c r="G31" s="36">
        <f t="shared" ref="G31:G32" si="4">F31*E31/1000</f>
        <v>87.5</v>
      </c>
      <c r="H31" s="37"/>
      <c r="I31" s="36"/>
      <c r="J31" s="48"/>
    </row>
    <row r="32" spans="1:10" ht="18" customHeight="1" x14ac:dyDescent="0.25">
      <c r="A32" s="60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4"/>
        <v>1000</v>
      </c>
      <c r="H32" s="37"/>
      <c r="I32" s="36"/>
      <c r="J32" s="48"/>
    </row>
    <row r="33" spans="1:10" ht="18" customHeight="1" x14ac:dyDescent="0.25">
      <c r="A33" s="60"/>
      <c r="B33" s="48"/>
      <c r="C33" s="33" t="s">
        <v>14</v>
      </c>
      <c r="D33" s="32"/>
      <c r="E33" s="32"/>
      <c r="F33" s="34"/>
      <c r="G33" s="35">
        <f>SUM(G26:G32)</f>
        <v>15217.5</v>
      </c>
      <c r="H33" s="41"/>
      <c r="I33" s="35">
        <f>SUM(I26:I31)</f>
        <v>4782</v>
      </c>
      <c r="J33" s="35">
        <f>I33+G33</f>
        <v>19999.5</v>
      </c>
    </row>
    <row r="34" spans="1:10" ht="15.75" customHeight="1" x14ac:dyDescent="0.25">
      <c r="A34" s="30"/>
      <c r="B34" s="39"/>
      <c r="C34" s="46"/>
      <c r="D34" s="46"/>
      <c r="E34" s="46"/>
      <c r="F34" s="31"/>
      <c r="G34" s="46"/>
      <c r="H34" s="59"/>
      <c r="I34" s="59"/>
      <c r="J34" s="30"/>
    </row>
    <row r="35" spans="1:10" ht="18" customHeight="1" x14ac:dyDescent="0.25">
      <c r="A35" s="60" t="s">
        <v>65</v>
      </c>
      <c r="B35" s="57">
        <v>1</v>
      </c>
      <c r="C35" s="58" t="s">
        <v>48</v>
      </c>
      <c r="D35" s="56" t="s">
        <v>50</v>
      </c>
      <c r="E35" s="48">
        <v>40</v>
      </c>
      <c r="F35" s="55">
        <v>195000</v>
      </c>
      <c r="G35" s="36">
        <f t="shared" ref="G35:G38" si="5">F35*E35/1000</f>
        <v>7800</v>
      </c>
      <c r="H35" s="37" t="s">
        <v>11</v>
      </c>
      <c r="I35" s="36">
        <v>1000</v>
      </c>
      <c r="J35" s="54"/>
    </row>
    <row r="36" spans="1:10" ht="18" customHeight="1" x14ac:dyDescent="0.25">
      <c r="A36" s="60"/>
      <c r="B36" s="48">
        <v>2</v>
      </c>
      <c r="C36" s="37" t="s">
        <v>28</v>
      </c>
      <c r="D36" s="48" t="s">
        <v>24</v>
      </c>
      <c r="E36" s="48">
        <v>40</v>
      </c>
      <c r="F36" s="55">
        <v>62000</v>
      </c>
      <c r="G36" s="36">
        <f t="shared" si="5"/>
        <v>2480</v>
      </c>
      <c r="H36" s="37" t="s">
        <v>13</v>
      </c>
      <c r="I36" s="25">
        <v>2000</v>
      </c>
      <c r="J36" s="54"/>
    </row>
    <row r="37" spans="1:10" ht="18" customHeight="1" x14ac:dyDescent="0.25">
      <c r="A37" s="60"/>
      <c r="B37" s="61">
        <v>3</v>
      </c>
      <c r="C37" s="62" t="s">
        <v>49</v>
      </c>
      <c r="D37" s="48" t="s">
        <v>64</v>
      </c>
      <c r="E37" s="48">
        <v>55</v>
      </c>
      <c r="F37" s="36">
        <v>17000</v>
      </c>
      <c r="G37" s="36">
        <f t="shared" si="5"/>
        <v>935</v>
      </c>
      <c r="H37" s="37" t="s">
        <v>12</v>
      </c>
      <c r="I37" s="36">
        <v>1482</v>
      </c>
      <c r="J37" s="54"/>
    </row>
    <row r="38" spans="1:10" ht="18" customHeight="1" x14ac:dyDescent="0.25">
      <c r="A38" s="60"/>
      <c r="B38" s="61"/>
      <c r="C38" s="63"/>
      <c r="D38" s="56" t="s">
        <v>42</v>
      </c>
      <c r="E38" s="48">
        <v>6</v>
      </c>
      <c r="F38" s="55">
        <v>125000</v>
      </c>
      <c r="G38" s="36">
        <f t="shared" si="5"/>
        <v>750</v>
      </c>
      <c r="H38" s="37" t="s">
        <v>22</v>
      </c>
      <c r="I38" s="25">
        <v>300</v>
      </c>
      <c r="J38" s="54"/>
    </row>
    <row r="39" spans="1:10" ht="18" customHeight="1" x14ac:dyDescent="0.25">
      <c r="A39" s="60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ref="G39:G41" si="6">F39*E39/1000</f>
        <v>2090</v>
      </c>
      <c r="H39" s="54"/>
      <c r="I39" s="54"/>
      <c r="J39" s="54"/>
    </row>
    <row r="40" spans="1:10" ht="18" customHeight="1" x14ac:dyDescent="0.25">
      <c r="A40" s="60"/>
      <c r="B40" s="48">
        <v>5</v>
      </c>
      <c r="C40" s="54"/>
      <c r="D40" s="48" t="s">
        <v>20</v>
      </c>
      <c r="E40" s="48">
        <v>4.6500000000000004</v>
      </c>
      <c r="F40" s="36">
        <v>35000</v>
      </c>
      <c r="G40" s="36">
        <f t="shared" si="6"/>
        <v>162.75</v>
      </c>
      <c r="H40" s="54"/>
      <c r="I40" s="54"/>
      <c r="J40" s="54"/>
    </row>
    <row r="41" spans="1:10" ht="18" customHeight="1" x14ac:dyDescent="0.25">
      <c r="A41" s="60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si="6"/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SUM(G35:G41)</f>
        <v>15217.75</v>
      </c>
      <c r="H42" s="41"/>
      <c r="I42" s="35">
        <f>SUM(I35:I41)</f>
        <v>4782</v>
      </c>
      <c r="J42" s="35">
        <f>I42+G42</f>
        <v>19999.75</v>
      </c>
    </row>
    <row r="43" spans="1:10" ht="15" customHeight="1" x14ac:dyDescent="0.25">
      <c r="A43" s="30"/>
      <c r="B43" s="39"/>
      <c r="C43" s="46"/>
      <c r="D43" s="46"/>
      <c r="E43" s="46"/>
      <c r="F43" s="31"/>
      <c r="G43" s="46"/>
      <c r="H43" s="59"/>
      <c r="I43" s="59"/>
      <c r="J43" s="30"/>
    </row>
    <row r="44" spans="1:10" ht="18" customHeight="1" x14ac:dyDescent="0.25">
      <c r="A44" s="60" t="s">
        <v>66</v>
      </c>
      <c r="B44" s="64">
        <v>1</v>
      </c>
      <c r="C44" s="62" t="s">
        <v>44</v>
      </c>
      <c r="D44" s="56" t="s">
        <v>38</v>
      </c>
      <c r="E44" s="48">
        <v>56</v>
      </c>
      <c r="F44" s="52">
        <v>125000</v>
      </c>
      <c r="G44" s="36">
        <f t="shared" ref="G44:G51" si="7">F44*E44/1000</f>
        <v>7000</v>
      </c>
      <c r="H44" s="37" t="s">
        <v>11</v>
      </c>
      <c r="I44" s="36">
        <v>1000</v>
      </c>
      <c r="J44" s="53"/>
    </row>
    <row r="45" spans="1:10" ht="18" customHeight="1" x14ac:dyDescent="0.25">
      <c r="A45" s="60"/>
      <c r="B45" s="65"/>
      <c r="C45" s="63"/>
      <c r="D45" s="56" t="s">
        <v>41</v>
      </c>
      <c r="E45" s="48">
        <v>30</v>
      </c>
      <c r="F45" s="52">
        <v>75000</v>
      </c>
      <c r="G45" s="36">
        <f t="shared" si="7"/>
        <v>2250</v>
      </c>
      <c r="H45" s="37" t="s">
        <v>13</v>
      </c>
      <c r="I45" s="25">
        <v>2000</v>
      </c>
      <c r="J45" s="53"/>
    </row>
    <row r="46" spans="1:10" ht="18" customHeight="1" x14ac:dyDescent="0.25">
      <c r="A46" s="60"/>
      <c r="B46" s="48">
        <v>2</v>
      </c>
      <c r="C46" s="37" t="s">
        <v>45</v>
      </c>
      <c r="D46" s="56" t="s">
        <v>30</v>
      </c>
      <c r="E46" s="48">
        <v>50</v>
      </c>
      <c r="F46" s="52">
        <v>32000</v>
      </c>
      <c r="G46" s="36">
        <f t="shared" si="7"/>
        <v>1600</v>
      </c>
      <c r="H46" s="37" t="s">
        <v>12</v>
      </c>
      <c r="I46" s="36">
        <v>1482</v>
      </c>
      <c r="J46" s="53"/>
    </row>
    <row r="47" spans="1:10" ht="18" customHeight="1" x14ac:dyDescent="0.25">
      <c r="A47" s="60"/>
      <c r="B47" s="61">
        <v>3</v>
      </c>
      <c r="C47" s="62" t="s">
        <v>46</v>
      </c>
      <c r="D47" s="56" t="s">
        <v>47</v>
      </c>
      <c r="E47" s="48">
        <v>30</v>
      </c>
      <c r="F47" s="52">
        <v>17000</v>
      </c>
      <c r="G47" s="36">
        <f t="shared" si="7"/>
        <v>510</v>
      </c>
      <c r="H47" s="37" t="s">
        <v>22</v>
      </c>
      <c r="I47" s="25">
        <v>300</v>
      </c>
      <c r="J47" s="53"/>
    </row>
    <row r="48" spans="1:10" ht="18" customHeight="1" x14ac:dyDescent="0.25">
      <c r="A48" s="60"/>
      <c r="B48" s="61"/>
      <c r="C48" s="63"/>
      <c r="D48" s="48" t="s">
        <v>42</v>
      </c>
      <c r="E48" s="48">
        <v>5</v>
      </c>
      <c r="F48" s="52">
        <v>125000</v>
      </c>
      <c r="G48" s="36">
        <f t="shared" si="7"/>
        <v>625</v>
      </c>
      <c r="H48" s="41"/>
      <c r="I48" s="53"/>
      <c r="J48" s="53"/>
    </row>
    <row r="49" spans="1:10" ht="18" customHeight="1" x14ac:dyDescent="0.25">
      <c r="A49" s="60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7"/>
        <v>2090</v>
      </c>
      <c r="H49" s="41"/>
      <c r="I49" s="53"/>
      <c r="J49" s="53"/>
    </row>
    <row r="50" spans="1:10" ht="18" customHeight="1" x14ac:dyDescent="0.25">
      <c r="A50" s="60"/>
      <c r="B50" s="48">
        <v>5</v>
      </c>
      <c r="C50" s="6"/>
      <c r="D50" s="48" t="s">
        <v>20</v>
      </c>
      <c r="E50" s="48">
        <v>4.08</v>
      </c>
      <c r="F50" s="52">
        <v>35000</v>
      </c>
      <c r="G50" s="36">
        <f t="shared" si="7"/>
        <v>142.80000000000001</v>
      </c>
      <c r="H50" s="41"/>
      <c r="I50" s="53"/>
      <c r="J50" s="53"/>
    </row>
    <row r="51" spans="1:10" ht="18" customHeight="1" x14ac:dyDescent="0.25">
      <c r="A51" s="60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7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15217.8</v>
      </c>
      <c r="H52" s="41"/>
      <c r="I52" s="35">
        <f>SUM(I44:I48)</f>
        <v>4782</v>
      </c>
      <c r="J52" s="35">
        <f>I52+G52</f>
        <v>19999.8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75" t="s">
        <v>33</v>
      </c>
      <c r="D55" s="75"/>
      <c r="E55" s="8"/>
      <c r="F55" s="13"/>
      <c r="G55" s="8"/>
      <c r="H55" s="75" t="s">
        <v>32</v>
      </c>
      <c r="I55" s="75"/>
      <c r="J55" s="75"/>
    </row>
    <row r="56" spans="1:10" ht="18.75" x14ac:dyDescent="0.25">
      <c r="A56" s="14"/>
      <c r="B56" s="40"/>
      <c r="C56" s="76" t="s">
        <v>34</v>
      </c>
      <c r="D56" s="76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4" t="s">
        <v>67</v>
      </c>
      <c r="D60" s="74"/>
      <c r="H60" s="75" t="s">
        <v>25</v>
      </c>
      <c r="I60" s="75"/>
      <c r="J60" s="75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B47:B48"/>
    <mergeCell ref="A44:A51"/>
    <mergeCell ref="C19:C20"/>
    <mergeCell ref="B37:B38"/>
    <mergeCell ref="C37:C38"/>
    <mergeCell ref="C28:C29"/>
    <mergeCell ref="A35:A41"/>
    <mergeCell ref="A26:A33"/>
    <mergeCell ref="B28:B29"/>
    <mergeCell ref="B44:B45"/>
    <mergeCell ref="H55:J55"/>
    <mergeCell ref="H60:J60"/>
    <mergeCell ref="C55:D55"/>
    <mergeCell ref="H34:I34"/>
    <mergeCell ref="C56:D56"/>
    <mergeCell ref="C60:D60"/>
    <mergeCell ref="H43:I43"/>
    <mergeCell ref="C47:C48"/>
    <mergeCell ref="C44:C45"/>
    <mergeCell ref="A4:J4"/>
    <mergeCell ref="A5:J5"/>
    <mergeCell ref="H6:I6"/>
    <mergeCell ref="A1:D1"/>
    <mergeCell ref="E1:J1"/>
    <mergeCell ref="E2:J2"/>
    <mergeCell ref="H16:I16"/>
    <mergeCell ref="H25:I25"/>
    <mergeCell ref="A7:A15"/>
    <mergeCell ref="A17:A24"/>
    <mergeCell ref="B19:B20"/>
    <mergeCell ref="C8:C9"/>
    <mergeCell ref="B8:B9"/>
    <mergeCell ref="C10:C11"/>
    <mergeCell ref="B10:B1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2026-01-26T00:14:54Z</dcterms:modified>
</cp:coreProperties>
</file>