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3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G52" i="1"/>
  <c r="G45" i="1"/>
  <c r="G46" i="1"/>
  <c r="G47" i="1"/>
  <c r="G48" i="1"/>
  <c r="G49" i="1"/>
  <c r="G50" i="1"/>
  <c r="G26" i="1"/>
  <c r="G27" i="1"/>
  <c r="G28" i="1"/>
  <c r="G29" i="1"/>
  <c r="G30" i="1"/>
  <c r="G31" i="1"/>
  <c r="G32" i="1"/>
  <c r="I42" i="1"/>
  <c r="G36" i="1"/>
  <c r="G37" i="1"/>
  <c r="G38" i="1"/>
  <c r="G39" i="1"/>
  <c r="G40" i="1"/>
  <c r="I23" i="1"/>
  <c r="I14" i="1"/>
  <c r="G8" i="1"/>
  <c r="G9" i="1"/>
  <c r="G10" i="1"/>
  <c r="G11" i="1"/>
  <c r="G12" i="1"/>
  <c r="G13" i="1"/>
  <c r="G51" i="1"/>
  <c r="G44" i="1"/>
  <c r="G35" i="1"/>
  <c r="G41" i="1"/>
  <c r="I33" i="1"/>
  <c r="G17" i="1"/>
  <c r="G18" i="1"/>
  <c r="G19" i="1"/>
  <c r="G20" i="1"/>
  <c r="G16" i="1"/>
  <c r="G21" i="1"/>
  <c r="G22" i="1"/>
  <c r="G42" i="1" l="1"/>
  <c r="J42" i="1" s="1"/>
  <c r="G23" i="1"/>
  <c r="J23" i="1" s="1"/>
  <c r="J52" i="1"/>
  <c r="G25" i="1" l="1"/>
  <c r="G33" i="1" s="1"/>
  <c r="G7" i="1" l="1"/>
  <c r="G14" i="1" s="1"/>
  <c r="J14" i="1" s="1"/>
  <c r="J33" i="1" l="1"/>
  <c r="D66" i="1" l="1"/>
</calcChain>
</file>

<file path=xl/sharedStrings.xml><?xml version="1.0" encoding="utf-8"?>
<sst xmlns="http://schemas.openxmlformats.org/spreadsheetml/2006/main" count="111" uniqueCount="69">
  <si>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</si>
  <si>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</si>
  <si>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</si>
  <si>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</si>
  <si>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</si>
  <si>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</si>
  <si>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</si>
  <si>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</si>
  <si>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</si>
  <si>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</si>
  <si>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</si>
  <si>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</si>
  <si>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</si>
  <si>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</si>
  <si>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</si>
  <si>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</si>
  <si>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</si>
  <si>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</si>
  <si>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</si>
  <si>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</si>
  <si>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</si>
  <si>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</si>
  <si>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</si>
  <si>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</si>
  <si>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</si>
  <si>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</si>
  <si>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</si>
  <si>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</si>
  <si>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</si>
  <si>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</si>
  <si>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</si>
  <si>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</si>
  <si>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</si>
  <si>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>Bí đỏ</t>
  </si>
  <si>
    <t xml:space="preserve">Thịt sấn mông vai </t>
  </si>
  <si>
    <t>Thịt nạc xay</t>
  </si>
  <si>
    <t>Canh su hào nấu thịt</t>
  </si>
  <si>
    <t>Tôm biển</t>
  </si>
  <si>
    <t>Thịt băm rang</t>
  </si>
  <si>
    <t>Trứng luộc</t>
  </si>
  <si>
    <t>Bí xanh</t>
  </si>
  <si>
    <t>Cải ngọt</t>
  </si>
  <si>
    <t>Cà ra</t>
  </si>
  <si>
    <t>Canh bí xanh nấu thịt</t>
  </si>
  <si>
    <t>Thịt kho tầu</t>
  </si>
  <si>
    <t xml:space="preserve">Tép chiên </t>
  </si>
  <si>
    <t>Tép đồng</t>
  </si>
  <si>
    <t xml:space="preserve">Su hào </t>
  </si>
  <si>
    <t>Tuần 23 (từ ngày 09/02/2026 đến ngày 13/02/2026)</t>
  </si>
  <si>
    <t>Lạc chao</t>
  </si>
  <si>
    <t>Canh cải nấu cà ra</t>
  </si>
  <si>
    <t>Thịt kho củ cải</t>
  </si>
  <si>
    <t>Củ cải</t>
  </si>
  <si>
    <t>Canh bắp cải nấu thịt</t>
  </si>
  <si>
    <t>Bắp cải</t>
  </si>
  <si>
    <t>Trứng vịt luộc</t>
  </si>
  <si>
    <t>Thịt gà chiên</t>
  </si>
  <si>
    <t>Khoai tây lắc phô mai</t>
  </si>
  <si>
    <t>Canh bí đỏ nấu thịt gà</t>
  </si>
  <si>
    <t>Thịt gà CN bỏ cđcc</t>
  </si>
  <si>
    <t>Khoai tây</t>
  </si>
  <si>
    <t>Phô mai</t>
  </si>
  <si>
    <t>Thứ 2
09/02/2026</t>
  </si>
  <si>
    <t>Thứ 3
10/02/2026</t>
  </si>
  <si>
    <t>Thứ 4
11/02/2026</t>
  </si>
  <si>
    <t>Thứ 5
12/02/2026</t>
  </si>
  <si>
    <t>Thứ 6
13/02/2026</t>
  </si>
  <si>
    <t>Nguyễn Thị Thúy</t>
  </si>
  <si>
    <t>Tôm hấp xả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</si>
</sst>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209550</xdr:rowOff>
    </xdr:from>
    <xdr:to>
      <xdr:col>8</xdr:col>
      <xdr:colOff>28575</xdr:colOff>
      <xdr:row>1</xdr:row>
      <xdr:rowOff>219075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V="1">
          <a:off x="7924800" y="438150"/>
          <a:ext cx="22193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25" workbookViewId="0">
      <selection activeCell="N28" sqref="N28:N29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0" t="s">
        <v>0</v>
      </c>
      <c r="B1" s="70"/>
      <c r="C1" s="70"/>
      <c r="D1" s="70"/>
      <c r="E1" s="71" t="s">
        <v>1</v>
      </c>
      <c r="F1" s="71"/>
      <c r="G1" s="71"/>
      <c r="H1" s="71"/>
      <c r="I1" s="71"/>
      <c r="J1" s="71"/>
    </row>
    <row r="2" spans="1:10" ht="18" customHeight="1" x14ac:dyDescent="0.25">
      <c r="A2" s="27" t="s">
        <v>25</v>
      </c>
      <c r="C2" s="28"/>
      <c r="D2" s="26"/>
      <c r="E2" s="71" t="s">
        <v>29</v>
      </c>
      <c r="F2" s="71"/>
      <c r="G2" s="71"/>
      <c r="H2" s="71"/>
      <c r="I2" s="71"/>
      <c r="J2" s="71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7" t="s">
        <v>28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22.5" customHeight="1" x14ac:dyDescent="0.25">
      <c r="A5" s="69" t="s">
        <v>48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0" t="s">
        <v>9</v>
      </c>
      <c r="I6" s="60"/>
      <c r="J6" s="30" t="s">
        <v>10</v>
      </c>
    </row>
    <row r="7" spans="1:10" ht="18" customHeight="1" x14ac:dyDescent="0.25">
      <c r="A7" s="61" t="s">
        <v>62</v>
      </c>
      <c r="B7" s="48">
        <v>1</v>
      </c>
      <c r="C7" s="6" t="s">
        <v>38</v>
      </c>
      <c r="D7" s="56" t="s">
        <v>34</v>
      </c>
      <c r="E7" s="48">
        <v>64</v>
      </c>
      <c r="F7" s="55">
        <v>125000</v>
      </c>
      <c r="G7" s="36">
        <f t="shared" ref="G7:G13" si="0">F7*E7/1000</f>
        <v>8000</v>
      </c>
      <c r="H7" s="37" t="s">
        <v>11</v>
      </c>
      <c r="I7" s="36">
        <v>1000</v>
      </c>
      <c r="J7" s="32"/>
    </row>
    <row r="8" spans="1:10" ht="18" customHeight="1" x14ac:dyDescent="0.25">
      <c r="A8" s="61"/>
      <c r="B8" s="57">
        <v>2</v>
      </c>
      <c r="C8" s="59" t="s">
        <v>27</v>
      </c>
      <c r="D8" s="48" t="s">
        <v>23</v>
      </c>
      <c r="E8" s="48">
        <v>40</v>
      </c>
      <c r="F8" s="36">
        <v>62000</v>
      </c>
      <c r="G8" s="36">
        <f t="shared" si="0"/>
        <v>2480</v>
      </c>
      <c r="H8" s="37" t="s">
        <v>13</v>
      </c>
      <c r="I8" s="25">
        <v>2000</v>
      </c>
      <c r="J8" s="32"/>
    </row>
    <row r="9" spans="1:10" ht="18" customHeight="1" x14ac:dyDescent="0.25">
      <c r="A9" s="61"/>
      <c r="B9" s="65">
        <v>3</v>
      </c>
      <c r="C9" s="63" t="s">
        <v>43</v>
      </c>
      <c r="D9" s="56" t="s">
        <v>40</v>
      </c>
      <c r="E9" s="48">
        <v>50</v>
      </c>
      <c r="F9" s="55">
        <v>17000</v>
      </c>
      <c r="G9" s="36">
        <f t="shared" si="0"/>
        <v>850</v>
      </c>
      <c r="H9" s="37" t="s">
        <v>12</v>
      </c>
      <c r="I9" s="36">
        <v>1482</v>
      </c>
      <c r="J9" s="48"/>
    </row>
    <row r="10" spans="1:10" ht="18" customHeight="1" x14ac:dyDescent="0.25">
      <c r="A10" s="61"/>
      <c r="B10" s="66"/>
      <c r="C10" s="64"/>
      <c r="D10" s="56" t="s">
        <v>35</v>
      </c>
      <c r="E10" s="48">
        <v>5</v>
      </c>
      <c r="F10" s="55">
        <v>125000</v>
      </c>
      <c r="G10" s="36">
        <f t="shared" si="0"/>
        <v>625</v>
      </c>
      <c r="H10" s="37" t="s">
        <v>22</v>
      </c>
      <c r="I10" s="25">
        <v>300</v>
      </c>
      <c r="J10" s="48"/>
    </row>
    <row r="11" spans="1:10" ht="18" customHeight="1" x14ac:dyDescent="0.25">
      <c r="A11" s="61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1"/>
      <c r="B12" s="48">
        <v>5</v>
      </c>
      <c r="C12" s="32"/>
      <c r="D12" s="48" t="s">
        <v>20</v>
      </c>
      <c r="E12" s="48">
        <v>4.95</v>
      </c>
      <c r="F12" s="36">
        <v>35000</v>
      </c>
      <c r="G12" s="36">
        <f t="shared" si="0"/>
        <v>173.25</v>
      </c>
      <c r="H12" s="37"/>
      <c r="I12" s="48"/>
      <c r="J12" s="48"/>
    </row>
    <row r="13" spans="1:10" ht="18" customHeight="1" x14ac:dyDescent="0.25">
      <c r="A13" s="61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1"/>
      <c r="B14" s="48"/>
      <c r="C14" s="33" t="s">
        <v>14</v>
      </c>
      <c r="D14" s="32"/>
      <c r="E14" s="32"/>
      <c r="F14" s="34"/>
      <c r="G14" s="35">
        <f>SUM(G7:G13)</f>
        <v>15218.25</v>
      </c>
      <c r="H14" s="41"/>
      <c r="I14" s="35">
        <f>SUM(I7:I11)</f>
        <v>4782</v>
      </c>
      <c r="J14" s="35">
        <f>I14+G14</f>
        <v>20000.25</v>
      </c>
    </row>
    <row r="15" spans="1:10" ht="12" customHeight="1" x14ac:dyDescent="0.25">
      <c r="A15" s="30"/>
      <c r="B15" s="39"/>
      <c r="C15" s="46"/>
      <c r="D15" s="46"/>
      <c r="E15" s="46"/>
      <c r="F15" s="31"/>
      <c r="G15" s="46"/>
      <c r="H15" s="60"/>
      <c r="I15" s="60"/>
      <c r="J15" s="30"/>
    </row>
    <row r="16" spans="1:10" ht="24" customHeight="1" x14ac:dyDescent="0.25">
      <c r="A16" s="61" t="s">
        <v>63</v>
      </c>
      <c r="B16" s="48">
        <v>1</v>
      </c>
      <c r="C16" s="37" t="s">
        <v>68</v>
      </c>
      <c r="D16" s="56" t="s">
        <v>37</v>
      </c>
      <c r="E16" s="48">
        <v>42</v>
      </c>
      <c r="F16" s="52">
        <v>200000</v>
      </c>
      <c r="G16" s="36">
        <f>F16*E16/1000</f>
        <v>8400</v>
      </c>
      <c r="H16" s="37" t="s">
        <v>11</v>
      </c>
      <c r="I16" s="36">
        <v>1000</v>
      </c>
      <c r="J16" s="48"/>
    </row>
    <row r="17" spans="1:10" ht="18" customHeight="1" x14ac:dyDescent="0.25">
      <c r="A17" s="61"/>
      <c r="B17" s="48">
        <v>2</v>
      </c>
      <c r="C17" s="6" t="s">
        <v>49</v>
      </c>
      <c r="D17" s="48" t="s">
        <v>49</v>
      </c>
      <c r="E17" s="48">
        <v>30</v>
      </c>
      <c r="F17" s="36">
        <v>70000</v>
      </c>
      <c r="G17" s="36">
        <f t="shared" ref="G17:G20" si="1">F17*E17/1000</f>
        <v>2100</v>
      </c>
      <c r="H17" s="37" t="s">
        <v>13</v>
      </c>
      <c r="I17" s="25">
        <v>2000</v>
      </c>
      <c r="J17" s="48"/>
    </row>
    <row r="18" spans="1:10" ht="18" customHeight="1" x14ac:dyDescent="0.25">
      <c r="A18" s="61"/>
      <c r="B18" s="62">
        <v>3</v>
      </c>
      <c r="C18" s="76" t="s">
        <v>50</v>
      </c>
      <c r="D18" s="56" t="s">
        <v>41</v>
      </c>
      <c r="E18" s="48">
        <v>32</v>
      </c>
      <c r="F18" s="52">
        <v>17000</v>
      </c>
      <c r="G18" s="36">
        <f t="shared" si="1"/>
        <v>544</v>
      </c>
      <c r="H18" s="37" t="s">
        <v>12</v>
      </c>
      <c r="I18" s="36">
        <v>1482</v>
      </c>
      <c r="J18" s="48"/>
    </row>
    <row r="19" spans="1:10" ht="18" customHeight="1" x14ac:dyDescent="0.25">
      <c r="A19" s="61"/>
      <c r="B19" s="62"/>
      <c r="C19" s="76"/>
      <c r="D19" s="48" t="s">
        <v>42</v>
      </c>
      <c r="E19" s="48">
        <v>6</v>
      </c>
      <c r="F19" s="52">
        <v>160000</v>
      </c>
      <c r="G19" s="36">
        <f t="shared" si="1"/>
        <v>960</v>
      </c>
      <c r="H19" s="37" t="s">
        <v>22</v>
      </c>
      <c r="I19" s="25">
        <v>300</v>
      </c>
      <c r="J19" s="48"/>
    </row>
    <row r="20" spans="1:10" ht="18" customHeight="1" x14ac:dyDescent="0.25">
      <c r="A20" s="61"/>
      <c r="B20" s="48">
        <v>4</v>
      </c>
      <c r="C20" s="37" t="s">
        <v>18</v>
      </c>
      <c r="D20" s="48" t="s">
        <v>19</v>
      </c>
      <c r="E20" s="48">
        <v>110</v>
      </c>
      <c r="F20" s="36">
        <v>19000</v>
      </c>
      <c r="G20" s="36">
        <f t="shared" si="1"/>
        <v>2090</v>
      </c>
      <c r="H20" s="37"/>
      <c r="I20" s="36"/>
      <c r="J20" s="48"/>
    </row>
    <row r="21" spans="1:10" ht="18" customHeight="1" x14ac:dyDescent="0.25">
      <c r="A21" s="61"/>
      <c r="B21" s="48">
        <v>5</v>
      </c>
      <c r="C21" s="32"/>
      <c r="D21" s="48" t="s">
        <v>20</v>
      </c>
      <c r="E21" s="48">
        <v>3.55</v>
      </c>
      <c r="F21" s="36">
        <v>35000</v>
      </c>
      <c r="G21" s="36">
        <f t="shared" ref="G21:G22" si="2">F21*E21/1000</f>
        <v>124.25</v>
      </c>
      <c r="H21" s="37"/>
      <c r="I21" s="48"/>
      <c r="J21" s="48"/>
    </row>
    <row r="22" spans="1:10" ht="18" customHeight="1" x14ac:dyDescent="0.25">
      <c r="A22" s="61"/>
      <c r="B22" s="48">
        <v>6</v>
      </c>
      <c r="C22" s="37"/>
      <c r="D22" s="48" t="s">
        <v>21</v>
      </c>
      <c r="E22" s="48">
        <v>10</v>
      </c>
      <c r="F22" s="36">
        <v>100000</v>
      </c>
      <c r="G22" s="36">
        <f t="shared" si="2"/>
        <v>1000</v>
      </c>
      <c r="H22" s="37"/>
      <c r="I22" s="48"/>
      <c r="J22" s="48"/>
    </row>
    <row r="23" spans="1:10" ht="18" customHeight="1" x14ac:dyDescent="0.25">
      <c r="A23" s="61"/>
      <c r="B23" s="48"/>
      <c r="C23" s="33" t="s">
        <v>14</v>
      </c>
      <c r="D23" s="32"/>
      <c r="E23" s="32"/>
      <c r="F23" s="34"/>
      <c r="G23" s="38">
        <f>SUM(G16:G22)</f>
        <v>15218.25</v>
      </c>
      <c r="H23" s="41"/>
      <c r="I23" s="35">
        <f>SUM(I16:I22)</f>
        <v>4782</v>
      </c>
      <c r="J23" s="35">
        <f>I23+G23</f>
        <v>20000.25</v>
      </c>
    </row>
    <row r="24" spans="1:10" ht="12.75" customHeight="1" x14ac:dyDescent="0.25">
      <c r="A24" s="30"/>
      <c r="B24" s="39"/>
      <c r="C24" s="46"/>
      <c r="D24" s="46"/>
      <c r="E24" s="46"/>
      <c r="F24" s="31"/>
      <c r="G24" s="46"/>
      <c r="H24" s="60"/>
      <c r="I24" s="60"/>
      <c r="J24" s="30"/>
    </row>
    <row r="25" spans="1:10" ht="18" customHeight="1" x14ac:dyDescent="0.25">
      <c r="A25" s="61" t="s">
        <v>64</v>
      </c>
      <c r="B25" s="77">
        <v>1</v>
      </c>
      <c r="C25" s="74" t="s">
        <v>51</v>
      </c>
      <c r="D25" s="48" t="s">
        <v>34</v>
      </c>
      <c r="E25" s="48">
        <v>55</v>
      </c>
      <c r="F25" s="36">
        <v>125000</v>
      </c>
      <c r="G25" s="36">
        <f>F25*E25/1000</f>
        <v>6875</v>
      </c>
      <c r="H25" s="37" t="s">
        <v>11</v>
      </c>
      <c r="I25" s="36">
        <v>1000</v>
      </c>
      <c r="J25" s="48"/>
    </row>
    <row r="26" spans="1:10" ht="18" customHeight="1" x14ac:dyDescent="0.25">
      <c r="A26" s="61"/>
      <c r="B26" s="78"/>
      <c r="C26" s="75"/>
      <c r="D26" s="48" t="s">
        <v>52</v>
      </c>
      <c r="E26" s="48">
        <v>50</v>
      </c>
      <c r="F26" s="36">
        <v>17000</v>
      </c>
      <c r="G26" s="36">
        <f t="shared" ref="G26:G32" si="3">F26*E26/1000</f>
        <v>850</v>
      </c>
      <c r="H26" s="37" t="s">
        <v>13</v>
      </c>
      <c r="I26" s="25">
        <v>2000</v>
      </c>
      <c r="J26" s="48"/>
    </row>
    <row r="27" spans="1:10" ht="18" customHeight="1" x14ac:dyDescent="0.25">
      <c r="A27" s="61"/>
      <c r="B27" s="48">
        <v>2</v>
      </c>
      <c r="C27" s="6" t="s">
        <v>45</v>
      </c>
      <c r="D27" s="48" t="s">
        <v>46</v>
      </c>
      <c r="E27" s="48">
        <v>20</v>
      </c>
      <c r="F27" s="36">
        <v>155000</v>
      </c>
      <c r="G27" s="36">
        <f t="shared" si="3"/>
        <v>3100</v>
      </c>
      <c r="H27" s="37" t="s">
        <v>12</v>
      </c>
      <c r="I27" s="36">
        <v>1482</v>
      </c>
      <c r="J27" s="48"/>
    </row>
    <row r="28" spans="1:10" ht="18" customHeight="1" x14ac:dyDescent="0.25">
      <c r="A28" s="61"/>
      <c r="B28" s="77">
        <v>3</v>
      </c>
      <c r="C28" s="74" t="s">
        <v>53</v>
      </c>
      <c r="D28" s="48" t="s">
        <v>54</v>
      </c>
      <c r="E28" s="48">
        <v>32</v>
      </c>
      <c r="F28" s="36">
        <v>17000</v>
      </c>
      <c r="G28" s="36">
        <f t="shared" si="3"/>
        <v>544</v>
      </c>
      <c r="H28" s="37" t="s">
        <v>22</v>
      </c>
      <c r="I28" s="25">
        <v>300</v>
      </c>
      <c r="J28" s="48"/>
    </row>
    <row r="29" spans="1:10" ht="18" customHeight="1" x14ac:dyDescent="0.25">
      <c r="A29" s="61"/>
      <c r="B29" s="78"/>
      <c r="C29" s="75"/>
      <c r="D29" s="56" t="s">
        <v>35</v>
      </c>
      <c r="E29" s="48">
        <v>5</v>
      </c>
      <c r="F29" s="55">
        <v>125000</v>
      </c>
      <c r="G29" s="36">
        <f t="shared" si="3"/>
        <v>625</v>
      </c>
      <c r="H29" s="5"/>
      <c r="I29" s="5"/>
      <c r="J29" s="48"/>
    </row>
    <row r="30" spans="1:10" ht="18" customHeight="1" x14ac:dyDescent="0.25">
      <c r="A30" s="61"/>
      <c r="B30" s="48">
        <v>4</v>
      </c>
      <c r="C30" s="37" t="s">
        <v>18</v>
      </c>
      <c r="D30" s="48" t="s">
        <v>19</v>
      </c>
      <c r="E30" s="48">
        <v>110</v>
      </c>
      <c r="F30" s="36">
        <v>19000</v>
      </c>
      <c r="G30" s="36">
        <f t="shared" si="3"/>
        <v>2090</v>
      </c>
      <c r="H30" s="37"/>
      <c r="I30" s="6"/>
      <c r="J30" s="48"/>
    </row>
    <row r="31" spans="1:10" ht="18" customHeight="1" x14ac:dyDescent="0.25">
      <c r="A31" s="61"/>
      <c r="B31" s="48">
        <v>5</v>
      </c>
      <c r="C31" s="37"/>
      <c r="D31" s="48" t="s">
        <v>20</v>
      </c>
      <c r="E31" s="48">
        <v>3.82</v>
      </c>
      <c r="F31" s="36">
        <v>35000</v>
      </c>
      <c r="G31" s="36">
        <f t="shared" si="3"/>
        <v>133.69999999999999</v>
      </c>
      <c r="H31" s="37"/>
      <c r="I31" s="36"/>
      <c r="J31" s="48"/>
    </row>
    <row r="32" spans="1:10" ht="18" customHeight="1" x14ac:dyDescent="0.25">
      <c r="A32" s="61"/>
      <c r="B32" s="48">
        <v>6</v>
      </c>
      <c r="C32" s="37"/>
      <c r="D32" s="48" t="s">
        <v>21</v>
      </c>
      <c r="E32" s="48">
        <v>10</v>
      </c>
      <c r="F32" s="36">
        <v>100000</v>
      </c>
      <c r="G32" s="36">
        <f t="shared" si="3"/>
        <v>1000</v>
      </c>
      <c r="H32" s="37"/>
      <c r="I32" s="36"/>
      <c r="J32" s="48"/>
    </row>
    <row r="33" spans="1:10" ht="18" customHeight="1" x14ac:dyDescent="0.25">
      <c r="A33" s="61"/>
      <c r="B33" s="48"/>
      <c r="C33" s="33" t="s">
        <v>14</v>
      </c>
      <c r="D33" s="32"/>
      <c r="E33" s="32"/>
      <c r="F33" s="34"/>
      <c r="G33" s="35">
        <f>SUM(G25:G32)</f>
        <v>15217.7</v>
      </c>
      <c r="H33" s="41"/>
      <c r="I33" s="35">
        <f>SUM(I25:I31)</f>
        <v>4782</v>
      </c>
      <c r="J33" s="35">
        <f>I33+G33</f>
        <v>19999.7</v>
      </c>
    </row>
    <row r="34" spans="1:10" ht="12" customHeight="1" x14ac:dyDescent="0.25">
      <c r="A34" s="30"/>
      <c r="B34" s="39"/>
      <c r="C34" s="46"/>
      <c r="D34" s="46"/>
      <c r="E34" s="46"/>
      <c r="F34" s="31"/>
      <c r="G34" s="46"/>
      <c r="H34" s="60"/>
      <c r="I34" s="60"/>
      <c r="J34" s="30"/>
    </row>
    <row r="35" spans="1:10" ht="18" customHeight="1" x14ac:dyDescent="0.25">
      <c r="A35" s="61" t="s">
        <v>65</v>
      </c>
      <c r="B35" s="57">
        <v>1</v>
      </c>
      <c r="C35" s="58" t="s">
        <v>44</v>
      </c>
      <c r="D35" s="56" t="s">
        <v>44</v>
      </c>
      <c r="E35" s="48">
        <v>65</v>
      </c>
      <c r="F35" s="55">
        <v>125000</v>
      </c>
      <c r="G35" s="36">
        <f t="shared" ref="G35:G40" si="4">F35*E35/1000</f>
        <v>8125</v>
      </c>
      <c r="H35" s="37" t="s">
        <v>11</v>
      </c>
      <c r="I35" s="36">
        <v>1000</v>
      </c>
      <c r="J35" s="54"/>
    </row>
    <row r="36" spans="1:10" ht="18" customHeight="1" x14ac:dyDescent="0.25">
      <c r="A36" s="61"/>
      <c r="B36" s="57">
        <v>2</v>
      </c>
      <c r="C36" s="58" t="s">
        <v>39</v>
      </c>
      <c r="D36" s="48" t="s">
        <v>55</v>
      </c>
      <c r="E36" s="48">
        <v>35</v>
      </c>
      <c r="F36" s="55">
        <v>62000</v>
      </c>
      <c r="G36" s="36">
        <f t="shared" si="4"/>
        <v>2170</v>
      </c>
      <c r="H36" s="37" t="s">
        <v>13</v>
      </c>
      <c r="I36" s="25">
        <v>2000</v>
      </c>
      <c r="J36" s="54"/>
    </row>
    <row r="37" spans="1:10" ht="18" customHeight="1" x14ac:dyDescent="0.25">
      <c r="A37" s="61"/>
      <c r="B37" s="62">
        <v>3</v>
      </c>
      <c r="C37" s="74" t="s">
        <v>36</v>
      </c>
      <c r="D37" s="48" t="s">
        <v>47</v>
      </c>
      <c r="E37" s="48">
        <v>56</v>
      </c>
      <c r="F37" s="36">
        <v>17000</v>
      </c>
      <c r="G37" s="36">
        <f t="shared" si="4"/>
        <v>952</v>
      </c>
      <c r="H37" s="37" t="s">
        <v>12</v>
      </c>
      <c r="I37" s="36">
        <v>1482</v>
      </c>
      <c r="J37" s="54"/>
    </row>
    <row r="38" spans="1:10" ht="18" customHeight="1" x14ac:dyDescent="0.25">
      <c r="A38" s="61"/>
      <c r="B38" s="62"/>
      <c r="C38" s="75"/>
      <c r="D38" s="56" t="s">
        <v>35</v>
      </c>
      <c r="E38" s="48">
        <v>6</v>
      </c>
      <c r="F38" s="55">
        <v>125000</v>
      </c>
      <c r="G38" s="36">
        <f t="shared" si="4"/>
        <v>750</v>
      </c>
      <c r="H38" s="37" t="s">
        <v>22</v>
      </c>
      <c r="I38" s="25">
        <v>300</v>
      </c>
      <c r="J38" s="54"/>
    </row>
    <row r="39" spans="1:10" ht="18" customHeight="1" x14ac:dyDescent="0.25">
      <c r="A39" s="61"/>
      <c r="B39" s="48">
        <v>4</v>
      </c>
      <c r="C39" s="6" t="s">
        <v>18</v>
      </c>
      <c r="D39" s="48" t="s">
        <v>19</v>
      </c>
      <c r="E39" s="48">
        <v>110</v>
      </c>
      <c r="F39" s="36">
        <v>19000</v>
      </c>
      <c r="G39" s="36">
        <f t="shared" si="4"/>
        <v>2090</v>
      </c>
      <c r="H39" s="54"/>
      <c r="I39" s="54"/>
      <c r="J39" s="54"/>
    </row>
    <row r="40" spans="1:10" ht="18" customHeight="1" x14ac:dyDescent="0.25">
      <c r="A40" s="61"/>
      <c r="B40" s="48">
        <v>5</v>
      </c>
      <c r="C40" s="54"/>
      <c r="D40" s="48" t="s">
        <v>20</v>
      </c>
      <c r="E40" s="48">
        <v>3.75</v>
      </c>
      <c r="F40" s="36">
        <v>35000</v>
      </c>
      <c r="G40" s="36">
        <f t="shared" si="4"/>
        <v>131.25</v>
      </c>
      <c r="H40" s="54"/>
      <c r="I40" s="54"/>
      <c r="J40" s="54"/>
    </row>
    <row r="41" spans="1:10" ht="18" customHeight="1" x14ac:dyDescent="0.25">
      <c r="A41" s="61"/>
      <c r="B41" s="48">
        <v>6</v>
      </c>
      <c r="C41" s="54"/>
      <c r="D41" s="48" t="s">
        <v>21</v>
      </c>
      <c r="E41" s="48">
        <v>10</v>
      </c>
      <c r="F41" s="36">
        <v>100000</v>
      </c>
      <c r="G41" s="36">
        <f t="shared" ref="G41" si="5">F41*E41/1000</f>
        <v>1000</v>
      </c>
      <c r="H41" s="54"/>
      <c r="I41" s="54"/>
      <c r="J41" s="54"/>
    </row>
    <row r="42" spans="1:10" ht="18" customHeight="1" x14ac:dyDescent="0.25">
      <c r="A42" s="47"/>
      <c r="B42" s="48"/>
      <c r="C42" s="33" t="s">
        <v>14</v>
      </c>
      <c r="D42" s="48"/>
      <c r="E42" s="48"/>
      <c r="F42" s="36"/>
      <c r="G42" s="38">
        <f>SUM(G35:G41)</f>
        <v>15218.25</v>
      </c>
      <c r="H42" s="41"/>
      <c r="I42" s="35">
        <f>SUM(I35:I41)</f>
        <v>4782</v>
      </c>
      <c r="J42" s="35">
        <f>I42+G42</f>
        <v>20000.25</v>
      </c>
    </row>
    <row r="43" spans="1:10" ht="11.25" customHeight="1" x14ac:dyDescent="0.25">
      <c r="A43" s="30"/>
      <c r="B43" s="39"/>
      <c r="C43" s="46"/>
      <c r="D43" s="46"/>
      <c r="E43" s="46"/>
      <c r="F43" s="31"/>
      <c r="G43" s="46"/>
      <c r="H43" s="60"/>
      <c r="I43" s="60"/>
      <c r="J43" s="30"/>
    </row>
    <row r="44" spans="1:10" ht="18" customHeight="1" x14ac:dyDescent="0.25">
      <c r="A44" s="61" t="s">
        <v>66</v>
      </c>
      <c r="B44" s="57">
        <v>1</v>
      </c>
      <c r="C44" s="59" t="s">
        <v>56</v>
      </c>
      <c r="D44" s="56" t="s">
        <v>59</v>
      </c>
      <c r="E44" s="48">
        <v>100</v>
      </c>
      <c r="F44" s="52">
        <v>87000</v>
      </c>
      <c r="G44" s="36">
        <f t="shared" ref="G44:G51" si="6">F44*E44/1000</f>
        <v>8700</v>
      </c>
      <c r="H44" s="37" t="s">
        <v>11</v>
      </c>
      <c r="I44" s="36">
        <v>1000</v>
      </c>
      <c r="J44" s="53"/>
    </row>
    <row r="45" spans="1:10" ht="18" customHeight="1" x14ac:dyDescent="0.25">
      <c r="A45" s="61"/>
      <c r="B45" s="77">
        <v>2</v>
      </c>
      <c r="C45" s="74" t="s">
        <v>57</v>
      </c>
      <c r="D45" s="56" t="s">
        <v>60</v>
      </c>
      <c r="E45" s="48">
        <v>55</v>
      </c>
      <c r="F45" s="52">
        <v>18000</v>
      </c>
      <c r="G45" s="36">
        <f t="shared" si="6"/>
        <v>990</v>
      </c>
      <c r="H45" s="37" t="s">
        <v>13</v>
      </c>
      <c r="I45" s="25">
        <v>2000</v>
      </c>
      <c r="J45" s="53"/>
    </row>
    <row r="46" spans="1:10" ht="18" customHeight="1" x14ac:dyDescent="0.25">
      <c r="A46" s="61"/>
      <c r="B46" s="78"/>
      <c r="C46" s="75"/>
      <c r="D46" s="56" t="s">
        <v>61</v>
      </c>
      <c r="E46" s="48">
        <v>6</v>
      </c>
      <c r="F46" s="52">
        <v>160000</v>
      </c>
      <c r="G46" s="36">
        <f t="shared" si="6"/>
        <v>960</v>
      </c>
      <c r="H46" s="37" t="s">
        <v>12</v>
      </c>
      <c r="I46" s="36">
        <v>1482</v>
      </c>
      <c r="J46" s="53"/>
    </row>
    <row r="47" spans="1:10" ht="18" customHeight="1" x14ac:dyDescent="0.25">
      <c r="A47" s="61"/>
      <c r="B47" s="62">
        <v>3</v>
      </c>
      <c r="C47" s="74" t="s">
        <v>58</v>
      </c>
      <c r="D47" s="56" t="s">
        <v>33</v>
      </c>
      <c r="E47" s="48">
        <v>40</v>
      </c>
      <c r="F47" s="52">
        <v>17000</v>
      </c>
      <c r="G47" s="36">
        <f t="shared" si="6"/>
        <v>680</v>
      </c>
      <c r="H47" s="37" t="s">
        <v>22</v>
      </c>
      <c r="I47" s="25">
        <v>300</v>
      </c>
      <c r="J47" s="53"/>
    </row>
    <row r="48" spans="1:10" ht="18" customHeight="1" x14ac:dyDescent="0.25">
      <c r="A48" s="61"/>
      <c r="B48" s="62"/>
      <c r="C48" s="75"/>
      <c r="D48" s="48" t="s">
        <v>35</v>
      </c>
      <c r="E48" s="48">
        <v>5</v>
      </c>
      <c r="F48" s="52">
        <v>125000</v>
      </c>
      <c r="G48" s="36">
        <f t="shared" si="6"/>
        <v>625</v>
      </c>
      <c r="H48" s="41"/>
      <c r="I48" s="53"/>
      <c r="J48" s="53"/>
    </row>
    <row r="49" spans="1:10" ht="18" customHeight="1" x14ac:dyDescent="0.25">
      <c r="A49" s="61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6"/>
        <v>2090</v>
      </c>
      <c r="H49" s="41"/>
      <c r="I49" s="53"/>
      <c r="J49" s="53"/>
    </row>
    <row r="50" spans="1:10" ht="18" customHeight="1" x14ac:dyDescent="0.25">
      <c r="A50" s="61"/>
      <c r="B50" s="48">
        <v>5</v>
      </c>
      <c r="C50" s="6"/>
      <c r="D50" s="48" t="s">
        <v>20</v>
      </c>
      <c r="E50" s="48">
        <v>4.95</v>
      </c>
      <c r="F50" s="52">
        <v>35000</v>
      </c>
      <c r="G50" s="36">
        <f t="shared" si="6"/>
        <v>173.25</v>
      </c>
      <c r="H50" s="41"/>
      <c r="I50" s="53"/>
      <c r="J50" s="53"/>
    </row>
    <row r="51" spans="1:10" ht="18" customHeight="1" x14ac:dyDescent="0.25">
      <c r="A51" s="61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6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SUM(G44:G51)</f>
        <v>15218.25</v>
      </c>
      <c r="H52" s="41"/>
      <c r="I52" s="35">
        <f>SUM(I44:I48)</f>
        <v>4782</v>
      </c>
      <c r="J52" s="35">
        <f>I52+G52</f>
        <v>20000.25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72" t="s">
        <v>31</v>
      </c>
      <c r="D55" s="72"/>
      <c r="E55" s="8"/>
      <c r="F55" s="13"/>
      <c r="G55" s="8"/>
      <c r="H55" s="72" t="s">
        <v>30</v>
      </c>
      <c r="I55" s="72"/>
      <c r="J55" s="72"/>
    </row>
    <row r="56" spans="1:10" ht="18.75" x14ac:dyDescent="0.25">
      <c r="A56" s="14"/>
      <c r="B56" s="40"/>
      <c r="C56" s="73" t="s">
        <v>32</v>
      </c>
      <c r="D56" s="73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71" t="s">
        <v>67</v>
      </c>
      <c r="D60" s="71"/>
      <c r="H60" s="72" t="s">
        <v>24</v>
      </c>
      <c r="I60" s="72"/>
      <c r="J60" s="72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B47:B48"/>
    <mergeCell ref="A44:A51"/>
    <mergeCell ref="C18:C19"/>
    <mergeCell ref="B37:B38"/>
    <mergeCell ref="C37:C38"/>
    <mergeCell ref="C28:C29"/>
    <mergeCell ref="A35:A41"/>
    <mergeCell ref="A25:A33"/>
    <mergeCell ref="B28:B29"/>
    <mergeCell ref="C25:C26"/>
    <mergeCell ref="B25:B26"/>
    <mergeCell ref="B45:B46"/>
    <mergeCell ref="H55:J55"/>
    <mergeCell ref="H60:J60"/>
    <mergeCell ref="C55:D55"/>
    <mergeCell ref="H34:I34"/>
    <mergeCell ref="C56:D56"/>
    <mergeCell ref="C60:D60"/>
    <mergeCell ref="H43:I43"/>
    <mergeCell ref="C47:C48"/>
    <mergeCell ref="C45:C46"/>
    <mergeCell ref="A4:J4"/>
    <mergeCell ref="A5:J5"/>
    <mergeCell ref="H6:I6"/>
    <mergeCell ref="A1:D1"/>
    <mergeCell ref="E1:J1"/>
    <mergeCell ref="E2:J2"/>
    <mergeCell ref="H15:I15"/>
    <mergeCell ref="H24:I24"/>
    <mergeCell ref="A7:A14"/>
    <mergeCell ref="A16:A23"/>
    <mergeCell ref="B18:B19"/>
    <mergeCell ref="C9:C10"/>
    <mergeCell ref="B9:B10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2026-02-07T09:14:38Z</dcterms:modified>
</cp:coreProperties>
</file>